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HP用\"/>
    </mc:Choice>
  </mc:AlternateContent>
  <xr:revisionPtr revIDLastSave="0" documentId="13_ncr:1_{418BA337-51F3-4682-8CD3-3212FAC09635}" xr6:coauthVersionLast="47" xr6:coauthVersionMax="47" xr10:uidLastSave="{00000000-0000-0000-0000-000000000000}"/>
  <bookViews>
    <workbookView xWindow="-108" yWindow="-108" windowWidth="23256" windowHeight="12576" activeTab="1" xr2:uid="{628C9E7B-E5A4-4010-B00D-7B672A336C4E}"/>
  </bookViews>
  <sheets>
    <sheet name="注意事項" sheetId="3" r:id="rId1"/>
    <sheet name="申請書" sheetId="2" r:id="rId2"/>
    <sheet name="使用者名簿" sheetId="4" r:id="rId3"/>
    <sheet name="自炊申請書" sheetId="5" r:id="rId4"/>
  </sheets>
  <definedNames>
    <definedName name="_xlnm.Print_Area" localSheetId="1">申請書!$A$1:$P$66</definedName>
    <definedName name="_xlnm.Print_Area" localSheetId="0">注意事項!$A$1:$U$57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5" l="1"/>
  <c r="J3" i="4"/>
  <c r="H15" i="4"/>
  <c r="F15" i="4"/>
  <c r="D15" i="4"/>
  <c r="D43" i="2" l="1"/>
  <c r="N34" i="2" l="1"/>
  <c r="N33" i="2"/>
  <c r="N32" i="2"/>
  <c r="J21" i="2"/>
  <c r="J20" i="2"/>
  <c r="J19" i="2"/>
  <c r="J18" i="2"/>
  <c r="J17" i="2"/>
  <c r="J16" i="2"/>
  <c r="V20" i="2"/>
  <c r="J15" i="2"/>
  <c r="V19" i="2"/>
  <c r="J14" i="2"/>
  <c r="V18" i="2"/>
  <c r="J13" i="2"/>
  <c r="V17" i="2"/>
  <c r="V16" i="2"/>
  <c r="V15" i="2"/>
  <c r="V14" i="2"/>
  <c r="V13" i="2"/>
  <c r="N35" i="2" l="1"/>
  <c r="U21" i="2"/>
  <c r="M18" i="2" s="1"/>
  <c r="U22" i="2"/>
  <c r="M19" i="2" s="1"/>
  <c r="M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横森貞江</author>
  </authors>
  <commentList>
    <comment ref="F6" authorId="0" shapeId="0" xr:uid="{8B4A5FAD-E451-4129-B798-7B4F247625E8}">
      <text>
        <r>
          <rPr>
            <sz val="10"/>
            <color indexed="81"/>
            <rFont val="MS P ゴシック"/>
            <family val="3"/>
            <charset val="128"/>
          </rPr>
          <t>在勤でご利用の方は、勤務先の住所をご入力ください。</t>
        </r>
      </text>
    </comment>
    <comment ref="K38" authorId="0" shapeId="0" xr:uid="{1F169C52-58B4-4AC4-B156-1EC9E4E54519}">
      <text>
        <r>
          <rPr>
            <sz val="10"/>
            <color indexed="81"/>
            <rFont val="MS P ゴシック"/>
            <family val="3"/>
            <charset val="128"/>
          </rPr>
          <t>必ずチェックをいれてください。</t>
        </r>
      </text>
    </comment>
  </commentList>
</comments>
</file>

<file path=xl/sharedStrings.xml><?xml version="1.0" encoding="utf-8"?>
<sst xmlns="http://schemas.openxmlformats.org/spreadsheetml/2006/main" count="375" uniqueCount="197">
  <si>
    <t>文京区立少年自然の家　八ケ岳高原学園　少人数利用申請書</t>
    <rPh sb="0" eb="8">
      <t>ブンキョウクリツショウネンシゼン</t>
    </rPh>
    <rPh sb="9" eb="10">
      <t>イエ</t>
    </rPh>
    <rPh sb="11" eb="12">
      <t>ヤツガタ</t>
    </rPh>
    <rPh sb="13" eb="18">
      <t>コウゲンガクエン</t>
    </rPh>
    <rPh sb="19" eb="27">
      <t>ショウニンズウリヨウシンセイショ</t>
    </rPh>
    <phoneticPr fontId="2"/>
  </si>
  <si>
    <t>受付番号</t>
    <rPh sb="0" eb="2">
      <t>ウケツケ</t>
    </rPh>
    <rPh sb="2" eb="4">
      <t>バンゴウ</t>
    </rPh>
    <phoneticPr fontId="2"/>
  </si>
  <si>
    <t>文京区立少年自然の家八ケ岳高原学園　殿</t>
    <rPh sb="0" eb="8">
      <t>ブンキョウクリツショウネンシゼン</t>
    </rPh>
    <rPh sb="9" eb="10">
      <t>イエ</t>
    </rPh>
    <rPh sb="10" eb="11">
      <t>ヤツガタ</t>
    </rPh>
    <rPh sb="12" eb="17">
      <t>コウゲンガクエン</t>
    </rPh>
    <rPh sb="18" eb="19">
      <t>ドノ</t>
    </rPh>
    <phoneticPr fontId="2"/>
  </si>
  <si>
    <t>下記のとおり申請します。</t>
    <rPh sb="0" eb="2">
      <t>カキ</t>
    </rPh>
    <rPh sb="6" eb="8">
      <t>シンセイ</t>
    </rPh>
    <phoneticPr fontId="2"/>
  </si>
  <si>
    <t>申請者</t>
    <rPh sb="0" eb="3">
      <t>シンセイシャ</t>
    </rPh>
    <phoneticPr fontId="2"/>
  </si>
  <si>
    <t>使用期間</t>
    <rPh sb="0" eb="4">
      <t>シヨウキカン</t>
    </rPh>
    <phoneticPr fontId="2"/>
  </si>
  <si>
    <t>住所</t>
    <rPh sb="0" eb="2">
      <t>ジュウショ</t>
    </rPh>
    <phoneticPr fontId="2"/>
  </si>
  <si>
    <t>代表者</t>
    <rPh sb="0" eb="3">
      <t>ダイヒョウシャ</t>
    </rPh>
    <phoneticPr fontId="2"/>
  </si>
  <si>
    <r>
      <t>（</t>
    </r>
    <r>
      <rPr>
        <sz val="8"/>
        <color theme="1"/>
        <rFont val="游ゴシック"/>
        <family val="3"/>
        <charset val="128"/>
        <scheme val="minor"/>
      </rPr>
      <t>ふりがな</t>
    </r>
    <phoneticPr fontId="2"/>
  </si>
  <si>
    <t>）</t>
    <phoneticPr fontId="2"/>
  </si>
  <si>
    <t>様</t>
    <rPh sb="0" eb="1">
      <t>サマ</t>
    </rPh>
    <phoneticPr fontId="2"/>
  </si>
  <si>
    <r>
      <t>（</t>
    </r>
    <r>
      <rPr>
        <sz val="9"/>
        <color theme="1"/>
        <rFont val="游ゴシック"/>
        <family val="3"/>
        <charset val="128"/>
        <scheme val="minor"/>
      </rPr>
      <t>FAX</t>
    </r>
    <phoneticPr fontId="2"/>
  </si>
  <si>
    <t>プラン</t>
    <phoneticPr fontId="2"/>
  </si>
  <si>
    <t>1泊目</t>
    <rPh sb="1" eb="2">
      <t>ハク</t>
    </rPh>
    <rPh sb="2" eb="3">
      <t>メ</t>
    </rPh>
    <phoneticPr fontId="2"/>
  </si>
  <si>
    <t>2泊目</t>
    <rPh sb="1" eb="3">
      <t>ハクメ</t>
    </rPh>
    <phoneticPr fontId="2"/>
  </si>
  <si>
    <t>3泊目</t>
    <rPh sb="1" eb="3">
      <t>ハクメ</t>
    </rPh>
    <phoneticPr fontId="2"/>
  </si>
  <si>
    <t>使用人数・使用料</t>
    <rPh sb="0" eb="4">
      <t>シヨウニンズウ</t>
    </rPh>
    <rPh sb="5" eb="8">
      <t>シヨウリョウ</t>
    </rPh>
    <phoneticPr fontId="2"/>
  </si>
  <si>
    <t>　令和７年</t>
    <rPh sb="1" eb="3">
      <t>レイワ</t>
    </rPh>
    <rPh sb="4" eb="5">
      <t>ネン</t>
    </rPh>
    <phoneticPr fontId="2"/>
  </si>
  <si>
    <t>　文京区</t>
    <rPh sb="1" eb="4">
      <t>ブンキョウク</t>
    </rPh>
    <phoneticPr fontId="2"/>
  </si>
  <si>
    <t>月日</t>
    <rPh sb="0" eb="2">
      <t>ツキヒ</t>
    </rPh>
    <phoneticPr fontId="2"/>
  </si>
  <si>
    <t>区分</t>
    <rPh sb="0" eb="2">
      <t>クブン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</si>
  <si>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</si>
  <si>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</si>
  <si>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計</t>
    <rPh sb="0" eb="1">
      <t>ケイ</t>
    </rPh>
    <phoneticPr fontId="2"/>
  </si>
  <si>
    <t>大人</t>
    <rPh sb="0" eb="2">
      <t>オトナ</t>
    </rPh>
    <phoneticPr fontId="2"/>
  </si>
  <si>
    <t>小人</t>
    <rPh sb="0" eb="2">
      <t>ショウジン</t>
    </rPh>
    <phoneticPr fontId="2"/>
  </si>
  <si>
    <t>人</t>
    <rPh sb="0" eb="1">
      <t>ニン</t>
    </rPh>
    <phoneticPr fontId="2"/>
  </si>
  <si>
    <t>３歳未満</t>
    <rPh sb="1" eb="2">
      <t>サイ</t>
    </rPh>
    <rPh sb="2" eb="4">
      <t>ミマン</t>
    </rPh>
    <phoneticPr fontId="2"/>
  </si>
  <si>
    <t>円</t>
    <rPh sb="0" eb="1">
      <t>エン</t>
    </rPh>
    <phoneticPr fontId="2"/>
  </si>
  <si>
    <t>使用料</t>
    <rPh sb="0" eb="3">
      <t>シヨウリョウ</t>
    </rPh>
    <phoneticPr fontId="2"/>
  </si>
  <si>
    <t>合計</t>
    <rPh sb="0" eb="2">
      <t>ゴウケイ</t>
    </rPh>
    <phoneticPr fontId="2"/>
  </si>
  <si>
    <t>食</t>
    <rPh sb="0" eb="1">
      <t>ショク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</si>
  <si>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</si>
  <si>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</si>
  <si>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</si>
  <si>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通常</t>
    <rPh sb="0" eb="2">
      <t>ツウジョウ</t>
    </rPh>
    <phoneticPr fontId="2"/>
  </si>
  <si>
    <t>BBQ</t>
    <phoneticPr fontId="2"/>
  </si>
  <si>
    <t>弁当</t>
    <rPh sb="0" eb="2">
      <t>ベントウ</t>
    </rPh>
    <phoneticPr fontId="2"/>
  </si>
  <si>
    <t>食事代合計</t>
    <rPh sb="0" eb="3">
      <t>ショクジダイ</t>
    </rPh>
    <rPh sb="3" eb="5">
      <t>ゴウケイ</t>
    </rPh>
    <phoneticPr fontId="2"/>
  </si>
  <si>
    <t>食数・食事代</t>
    <rPh sb="0" eb="2">
      <t>ショクスウ</t>
    </rPh>
    <rPh sb="3" eb="6">
      <t>ショクジダイ</t>
    </rPh>
    <phoneticPr fontId="2"/>
  </si>
  <si>
    <t>食事代</t>
    <rPh sb="0" eb="3">
      <t>ショクジダイ</t>
    </rPh>
    <phoneticPr fontId="2"/>
  </si>
  <si>
    <t>－</t>
    <phoneticPr fontId="2"/>
  </si>
  <si>
    <t>電話番号</t>
    <rPh sb="0" eb="2">
      <t>デンワ</t>
    </rPh>
    <rPh sb="2" eb="4">
      <t>バンゴウ</t>
    </rPh>
    <phoneticPr fontId="2"/>
  </si>
  <si>
    <t>「学園使用申請に当たっての注意事項」を確認しました。</t>
    <rPh sb="1" eb="7">
      <t>ガクエンシヨウシンセイ</t>
    </rPh>
    <rPh sb="8" eb="9">
      <t>ア</t>
    </rPh>
    <rPh sb="13" eb="17">
      <t>チュウイジコウ</t>
    </rPh>
    <rPh sb="19" eb="21">
      <t>カクニン</t>
    </rPh>
    <phoneticPr fontId="2"/>
  </si>
  <si>
    <t>キャンプ</t>
    <phoneticPr fontId="2"/>
  </si>
  <si>
    <t>大人</t>
    <rPh sb="0" eb="2">
      <t>オトナ</t>
    </rPh>
    <phoneticPr fontId="2"/>
  </si>
  <si>
    <t>小人</t>
    <rPh sb="0" eb="2">
      <t>ショウジン</t>
    </rPh>
    <phoneticPr fontId="2"/>
  </si>
  <si>
    <t>木工作</t>
    <rPh sb="0" eb="3">
      <t>モッコウサク</t>
    </rPh>
    <phoneticPr fontId="2"/>
  </si>
  <si>
    <t>モルック</t>
    <phoneticPr fontId="2"/>
  </si>
  <si>
    <t>下記に人数を入力いただくと計算されます</t>
    <rPh sb="0" eb="2">
      <t>カキ</t>
    </rPh>
    <rPh sb="3" eb="5">
      <t>ニンズウ</t>
    </rPh>
    <rPh sb="6" eb="8">
      <t>ニュウリョク</t>
    </rPh>
    <rPh sb="13" eb="15">
      <t>ケイサン</t>
    </rPh>
    <phoneticPr fontId="2"/>
  </si>
  <si>
    <t>単価</t>
    <rPh sb="0" eb="2">
      <t>タンカ</t>
    </rPh>
    <phoneticPr fontId="2"/>
  </si>
  <si>
    <t>人数</t>
    <rPh sb="0" eb="2">
      <t>ニンズウ</t>
    </rPh>
    <phoneticPr fontId="2"/>
  </si>
  <si>
    <t>使用料</t>
    <rPh sb="0" eb="3">
      <t>シヨウリョウ</t>
    </rPh>
    <phoneticPr fontId="2"/>
  </si>
  <si>
    <t>大人計</t>
    <rPh sb="0" eb="2">
      <t>オトナ</t>
    </rPh>
    <rPh sb="2" eb="3">
      <t>ケイ</t>
    </rPh>
    <phoneticPr fontId="2"/>
  </si>
  <si>
    <t>小人計</t>
    <rPh sb="0" eb="2">
      <t>ショウニン</t>
    </rPh>
    <rPh sb="2" eb="3">
      <t>ケイ</t>
    </rPh>
    <phoneticPr fontId="2"/>
  </si>
  <si>
    <t>グラウンド
ゴルフ</t>
    <phoneticPr fontId="2"/>
  </si>
  <si>
    <t>使用料合計</t>
    <rPh sb="0" eb="3">
      <t>シヨウリョウ</t>
    </rPh>
    <rPh sb="3" eb="5">
      <t>ゴウケイ</t>
    </rPh>
    <phoneticPr fontId="2"/>
  </si>
  <si>
    <t>大人</t>
    <rPh sb="0" eb="1">
      <t>ダイ</t>
    </rPh>
    <rPh sb="1" eb="2">
      <t>ニン</t>
    </rPh>
    <phoneticPr fontId="2"/>
  </si>
  <si>
    <t>他３つ</t>
    <rPh sb="0" eb="1">
      <t>ホカ</t>
    </rPh>
    <phoneticPr fontId="2"/>
  </si>
  <si>
    <t>プランは下記よりお選びください</t>
    <rPh sb="4" eb="6">
      <t>カキ</t>
    </rPh>
    <rPh sb="9" eb="10">
      <t>エラ</t>
    </rPh>
    <phoneticPr fontId="2"/>
  </si>
  <si>
    <t>キャンプ・木工作・モルック・グラウンドゴルフ</t>
    <rPh sb="5" eb="8">
      <t>モッコウサク</t>
    </rPh>
    <phoneticPr fontId="2"/>
  </si>
  <si>
    <t>円</t>
    <rPh sb="0" eb="1">
      <t>エン</t>
    </rPh>
    <phoneticPr fontId="2"/>
  </si>
  <si>
    <t>※　日付は全て〇/〇とご入力ください。</t>
    <rPh sb="2" eb="4">
      <t>ヒヅケ</t>
    </rPh>
    <rPh sb="5" eb="6">
      <t>スベ</t>
    </rPh>
    <rPh sb="12" eb="14">
      <t>ニュウリョク</t>
    </rPh>
    <phoneticPr fontId="2"/>
  </si>
  <si>
    <t>使用責任者名</t>
    <rPh sb="0" eb="2">
      <t>シヨウ</t>
    </rPh>
    <rPh sb="2" eb="5">
      <t>セキニンシャ</t>
    </rPh>
    <rPh sb="5" eb="6">
      <t>メイ</t>
    </rPh>
    <phoneticPr fontId="2"/>
  </si>
  <si>
    <t>チェックイン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</si>
  <si>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</si>
  <si>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</si>
  <si>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チェックインは14時からとなっております。</t>
    <rPh sb="9" eb="10">
      <t>ジ</t>
    </rPh>
    <phoneticPr fontId="2"/>
  </si>
  <si>
    <t>チェックアウト</t>
    <phoneticPr fontId="2"/>
  </si>
  <si>
    <t>チェックアウトは午前10時となっております。</t>
    <rPh sb="8" eb="10">
      <t>ゴゼン</t>
    </rPh>
    <rPh sb="12" eb="13">
      <t>ジ</t>
    </rPh>
    <phoneticPr fontId="2"/>
  </si>
  <si>
    <t>送迎</t>
    <rPh sb="0" eb="2">
      <t>ソウゲイ</t>
    </rPh>
    <phoneticPr fontId="2"/>
  </si>
  <si>
    <t>有　・　無</t>
    <rPh sb="0" eb="1">
      <t>ユウ</t>
    </rPh>
    <rPh sb="4" eb="5">
      <t>ナ</t>
    </rPh>
    <phoneticPr fontId="2"/>
  </si>
  <si>
    <t>送迎をご希望の方はご記入ください。
（1回7名まで）</t>
    <rPh sb="0" eb="2">
      <t>ソウゲイ</t>
    </rPh>
    <rPh sb="4" eb="6">
      <t>キボウ</t>
    </rPh>
    <rPh sb="7" eb="8">
      <t>カタ</t>
    </rPh>
    <rPh sb="10" eb="12">
      <t>キニュウ</t>
    </rPh>
    <rPh sb="20" eb="21">
      <t>カイ</t>
    </rPh>
    <rPh sb="22" eb="23">
      <t>メイ</t>
    </rPh>
    <phoneticPr fontId="2"/>
  </si>
  <si>
    <t>送迎場所と時間をご記入ください。</t>
    <rPh sb="0" eb="2">
      <t>ソウゲイ</t>
    </rPh>
    <rPh sb="2" eb="4">
      <t>バショ</t>
    </rPh>
    <rPh sb="5" eb="7">
      <t>ジカン</t>
    </rPh>
    <rPh sb="9" eb="11">
      <t>キニュウ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</si>
  <si>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</si>
  <si>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</si>
  <si>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その他、ご要望等がございましたら、こちらにご記入ください。</t>
    <rPh sb="2" eb="3">
      <t>タ</t>
    </rPh>
    <rPh sb="5" eb="7">
      <t>ヨウボウ</t>
    </rPh>
    <rPh sb="7" eb="8">
      <t>トウ</t>
    </rPh>
    <rPh sb="22" eb="24">
      <t>キニュウ</t>
    </rPh>
    <phoneticPr fontId="2"/>
  </si>
  <si>
    <t>朝食
（7：30～8：30）</t>
    <rPh sb="0" eb="2">
      <t>チョウショク</t>
    </rPh>
    <phoneticPr fontId="2"/>
  </si>
  <si>
    <t>昼食
（12：00～13：00）</t>
    <rPh sb="0" eb="2">
      <t>チュウショク</t>
    </rPh>
    <phoneticPr fontId="2"/>
  </si>
  <si>
    <t>夕食
（18：00～19：00）
※BBQは16：00～可</t>
    <rPh sb="0" eb="2">
      <t>ユウショク</t>
    </rPh>
    <rPh sb="28" eb="29">
      <t>カ</t>
    </rPh>
    <phoneticPr fontId="2"/>
  </si>
  <si>
    <t>食事時間</t>
    <rPh sb="0" eb="1">
      <t>ショク</t>
    </rPh>
    <rPh sb="1" eb="2">
      <t>コト</t>
    </rPh>
    <rPh sb="2" eb="3">
      <t>ジ</t>
    </rPh>
    <rPh sb="3" eb="4">
      <t>アイダ</t>
    </rPh>
    <phoneticPr fontId="2"/>
  </si>
  <si>
    <t>学園使用申請にあたっての注意事項</t>
    <rPh sb="0" eb="2">
      <t>ガクエン</t>
    </rPh>
    <rPh sb="2" eb="4">
      <t>シヨウ</t>
    </rPh>
    <rPh sb="4" eb="6">
      <t>シンセイ</t>
    </rPh>
    <rPh sb="12" eb="14">
      <t>チュウイ</t>
    </rPh>
    <rPh sb="14" eb="16">
      <t>ジコウ</t>
    </rPh>
    <phoneticPr fontId="2"/>
  </si>
  <si>
    <t>○学園を使用できる条件について</t>
    <rPh sb="1" eb="3">
      <t>ガクエン</t>
    </rPh>
    <rPh sb="4" eb="6">
      <t>シヨウ</t>
    </rPh>
    <rPh sb="9" eb="11">
      <t>ジョウケン</t>
    </rPh>
    <phoneticPr fontId="2"/>
  </si>
  <si>
    <t>・文京区在住、在勤者で1～9人の個人または団体。</t>
    <rPh sb="1" eb="4">
      <t>ブンキョウク</t>
    </rPh>
    <rPh sb="4" eb="6">
      <t>ザイジュウ</t>
    </rPh>
    <rPh sb="7" eb="9">
      <t>ザイキン</t>
    </rPh>
    <rPh sb="9" eb="10">
      <t>シャ</t>
    </rPh>
    <rPh sb="14" eb="15">
      <t>ニン</t>
    </rPh>
    <rPh sb="16" eb="18">
      <t>コジン</t>
    </rPh>
    <rPh sb="21" eb="23">
      <t>ダンタイ</t>
    </rPh>
    <phoneticPr fontId="2"/>
  </si>
  <si>
    <t>○使用料について</t>
    <rPh sb="1" eb="4">
      <t>シヨウリョウ</t>
    </rPh>
    <phoneticPr fontId="2"/>
  </si>
  <si>
    <t>　・キャンププラン</t>
    <phoneticPr fontId="2"/>
  </si>
  <si>
    <t>　・グラウンドゴルフプラン</t>
    <phoneticPr fontId="2"/>
  </si>
  <si>
    <t>4,000円</t>
    <rPh sb="5" eb="6">
      <t>エン</t>
    </rPh>
    <phoneticPr fontId="2"/>
  </si>
  <si>
    <t>3,000円</t>
    <rPh sb="5" eb="6">
      <t>エン</t>
    </rPh>
    <phoneticPr fontId="2"/>
  </si>
  <si>
    <t>2,600円</t>
    <rPh sb="5" eb="6">
      <t>エン</t>
    </rPh>
    <phoneticPr fontId="2"/>
  </si>
  <si>
    <t>1,600円</t>
    <rPh sb="5" eb="6">
      <t>エン</t>
    </rPh>
    <phoneticPr fontId="2"/>
  </si>
  <si>
    <t>　・木工作プラン</t>
    <rPh sb="2" eb="5">
      <t>モッコウサク</t>
    </rPh>
    <phoneticPr fontId="2"/>
  </si>
  <si>
    <t>　・モルックプラン</t>
    <phoneticPr fontId="2"/>
  </si>
  <si>
    <t>　＊全プラン3歳未満無料</t>
    <rPh sb="2" eb="3">
      <t>ゼン</t>
    </rPh>
    <rPh sb="7" eb="10">
      <t>サイミマン</t>
    </rPh>
    <rPh sb="10" eb="11">
      <t>ム</t>
    </rPh>
    <phoneticPr fontId="2"/>
  </si>
  <si>
    <t>　＊別途食事代</t>
    <rPh sb="2" eb="4">
      <t>ベット</t>
    </rPh>
    <rPh sb="4" eb="7">
      <t>ショクジダイ</t>
    </rPh>
    <phoneticPr fontId="2"/>
  </si>
  <si>
    <t>（キャンププランをご希望の方は、食材をご持参くださいますようお願いいたします。）</t>
    <rPh sb="10" eb="12">
      <t>キボウ</t>
    </rPh>
    <rPh sb="13" eb="14">
      <t>カタ</t>
    </rPh>
    <rPh sb="16" eb="18">
      <t>ショクザイ</t>
    </rPh>
    <rPh sb="20" eb="22">
      <t>ジサン</t>
    </rPh>
    <rPh sb="31" eb="32">
      <t>ネガ</t>
    </rPh>
    <phoneticPr fontId="2"/>
  </si>
  <si>
    <t>○申請方法について</t>
    <rPh sb="1" eb="3">
      <t>シンセイ</t>
    </rPh>
    <rPh sb="3" eb="5">
      <t>ホウホウ</t>
    </rPh>
    <phoneticPr fontId="2"/>
  </si>
  <si>
    <t>　②注意事項をご確認の上、使用申請書に必要事項をご記入ください。</t>
    <rPh sb="2" eb="4">
      <t>チュウイ</t>
    </rPh>
    <rPh sb="4" eb="6">
      <t>ジコウ</t>
    </rPh>
    <rPh sb="8" eb="10">
      <t>カクニン</t>
    </rPh>
    <rPh sb="11" eb="12">
      <t>ウエ</t>
    </rPh>
    <rPh sb="13" eb="18">
      <t>シヨウシンセイショ</t>
    </rPh>
    <rPh sb="19" eb="21">
      <t>ヒツヨウ</t>
    </rPh>
    <rPh sb="21" eb="23">
      <t>ジコウ</t>
    </rPh>
    <rPh sb="25" eb="27">
      <t>キニュウ</t>
    </rPh>
    <phoneticPr fontId="2"/>
  </si>
  <si>
    <t>　④使用申請書は、学園ホームページをご確認いただくか、学園へ直接お問い合わせください。</t>
    <rPh sb="2" eb="7">
      <t>シヨウシンセイショ</t>
    </rPh>
    <rPh sb="9" eb="11">
      <t>ガクエン</t>
    </rPh>
    <rPh sb="19" eb="21">
      <t>カクニン</t>
    </rPh>
    <rPh sb="27" eb="29">
      <t>ガクエン</t>
    </rPh>
    <rPh sb="30" eb="32">
      <t>チョクセツ</t>
    </rPh>
    <rPh sb="33" eb="34">
      <t>ト</t>
    </rPh>
    <rPh sb="35" eb="36">
      <t>ア</t>
    </rPh>
    <phoneticPr fontId="2"/>
  </si>
  <si>
    <t>○使用料振込について</t>
    <rPh sb="1" eb="4">
      <t>シヨウリョウ</t>
    </rPh>
    <rPh sb="4" eb="6">
      <t>フリコミ</t>
    </rPh>
    <phoneticPr fontId="2"/>
  </si>
  <si>
    <t>・使用料のみを学園使用6日前までに、下記口座にお振込みください。（銀行のみのお取り扱いとなっております）</t>
    <rPh sb="1" eb="4">
      <t>シヨウリョウ</t>
    </rPh>
    <rPh sb="7" eb="9">
      <t>ガクエン</t>
    </rPh>
    <rPh sb="9" eb="11">
      <t>シヨウ</t>
    </rPh>
    <rPh sb="12" eb="13">
      <t>ニチ</t>
    </rPh>
    <rPh sb="13" eb="14">
      <t>マエ</t>
    </rPh>
    <rPh sb="18" eb="20">
      <t>カキ</t>
    </rPh>
    <rPh sb="20" eb="22">
      <t>コウザ</t>
    </rPh>
    <rPh sb="24" eb="26">
      <t>フリコ</t>
    </rPh>
    <rPh sb="33" eb="35">
      <t>ギンコウ</t>
    </rPh>
    <rPh sb="39" eb="40">
      <t>ト</t>
    </rPh>
    <rPh sb="41" eb="42">
      <t>アツカ</t>
    </rPh>
    <phoneticPr fontId="2"/>
  </si>
  <si>
    <t>　（食事代は現地精算、または帰京後お振込みください）</t>
    <rPh sb="2" eb="5">
      <t>ショクジダイ</t>
    </rPh>
    <rPh sb="6" eb="8">
      <t>ゲンチ</t>
    </rPh>
    <rPh sb="8" eb="10">
      <t>セイサン</t>
    </rPh>
    <rPh sb="14" eb="16">
      <t>キキョウ</t>
    </rPh>
    <rPh sb="16" eb="17">
      <t>ゴ</t>
    </rPh>
    <rPh sb="18" eb="20">
      <t>フリコ</t>
    </rPh>
    <phoneticPr fontId="2"/>
  </si>
  <si>
    <t>・お振込み後の返金はできませんので、ご注意ください。</t>
    <rPh sb="2" eb="4">
      <t>フリコ</t>
    </rPh>
    <rPh sb="5" eb="6">
      <t>ゴ</t>
    </rPh>
    <rPh sb="7" eb="9">
      <t>ヘンキン</t>
    </rPh>
    <rPh sb="19" eb="21">
      <t>チュウイ</t>
    </rPh>
    <phoneticPr fontId="2"/>
  </si>
  <si>
    <t>・振込手数料は学園で負担いたしますので、振込金受取書（コピー可）を学園使用時にご持参ください。</t>
    <rPh sb="1" eb="3">
      <t>フリコミ</t>
    </rPh>
    <rPh sb="3" eb="6">
      <t>テスウリョウ</t>
    </rPh>
    <rPh sb="7" eb="9">
      <t>ガクエン</t>
    </rPh>
    <rPh sb="10" eb="12">
      <t>フタン</t>
    </rPh>
    <rPh sb="20" eb="22">
      <t>フリコミ</t>
    </rPh>
    <rPh sb="22" eb="23">
      <t>キン</t>
    </rPh>
    <rPh sb="23" eb="25">
      <t>ウケトリ</t>
    </rPh>
    <rPh sb="25" eb="26">
      <t>ショ</t>
    </rPh>
    <rPh sb="30" eb="31">
      <t>カ</t>
    </rPh>
    <rPh sb="33" eb="35">
      <t>ガクエン</t>
    </rPh>
    <rPh sb="35" eb="38">
      <t>シヨウジ</t>
    </rPh>
    <rPh sb="40" eb="42">
      <t>ジサン</t>
    </rPh>
    <phoneticPr fontId="2"/>
  </si>
  <si>
    <t>　（手数料を返金いたします。）</t>
    <rPh sb="2" eb="5">
      <t>テスウリョウ</t>
    </rPh>
    <rPh sb="6" eb="8">
      <t>ヘンキン</t>
    </rPh>
    <phoneticPr fontId="2"/>
  </si>
  <si>
    <t>金融機関名</t>
    <rPh sb="0" eb="5">
      <t>キンユウキカンメイ</t>
    </rPh>
    <phoneticPr fontId="2"/>
  </si>
  <si>
    <t>八十二銀行</t>
    <rPh sb="0" eb="5">
      <t>ハチジュウニギンコウ</t>
    </rPh>
    <phoneticPr fontId="2"/>
  </si>
  <si>
    <t>支店名</t>
    <rPh sb="0" eb="3">
      <t>シテンメイ</t>
    </rPh>
    <phoneticPr fontId="2"/>
  </si>
  <si>
    <t>中軽井沢支店</t>
    <rPh sb="0" eb="6">
      <t>ナカカルイザワシテン</t>
    </rPh>
    <phoneticPr fontId="2"/>
  </si>
  <si>
    <t>口座番号</t>
    <rPh sb="0" eb="4">
      <t>コウザバンゴウ</t>
    </rPh>
    <phoneticPr fontId="2"/>
  </si>
  <si>
    <t>普通　482208</t>
    <rPh sb="0" eb="2">
      <t>フツウ</t>
    </rPh>
    <phoneticPr fontId="2"/>
  </si>
  <si>
    <t>口座名義</t>
    <rPh sb="0" eb="2">
      <t>コウザ</t>
    </rPh>
    <rPh sb="2" eb="4">
      <t>メイギ</t>
    </rPh>
    <phoneticPr fontId="2"/>
  </si>
  <si>
    <t>軽井沢フード株式会社　文京事業所</t>
    <rPh sb="0" eb="3">
      <t>カルイザワ</t>
    </rPh>
    <rPh sb="6" eb="10">
      <t>カブシキガイシャ</t>
    </rPh>
    <rPh sb="11" eb="13">
      <t>ブンキョウ</t>
    </rPh>
    <rPh sb="13" eb="16">
      <t>ジギョウショ</t>
    </rPh>
    <phoneticPr fontId="2"/>
  </si>
  <si>
    <t>口座名義人住所</t>
    <rPh sb="0" eb="4">
      <t>コウザメイギ</t>
    </rPh>
    <rPh sb="4" eb="5">
      <t>ニン</t>
    </rPh>
    <rPh sb="5" eb="7">
      <t>ジュウショ</t>
    </rPh>
    <phoneticPr fontId="2"/>
  </si>
  <si>
    <t>長野県北佐久郡軽井沢町中軽井沢10-8</t>
    <rPh sb="0" eb="15">
      <t>ナガノケンキタサクグンカルイザワマチナカカルイザワ</t>
    </rPh>
    <phoneticPr fontId="2"/>
  </si>
  <si>
    <t>電話番号</t>
    <rPh sb="0" eb="4">
      <t>デンワバンゴウ</t>
    </rPh>
    <phoneticPr fontId="2"/>
  </si>
  <si>
    <t>0267-45-3604</t>
    <phoneticPr fontId="2"/>
  </si>
  <si>
    <t>○学園使用について</t>
    <rPh sb="1" eb="3">
      <t>ガクエン</t>
    </rPh>
    <rPh sb="3" eb="5">
      <t>シヨウ</t>
    </rPh>
    <phoneticPr fontId="2"/>
  </si>
  <si>
    <t>・当学園は、小中学校の移動教室がメインの宿泊施設の為、移動教室に支障がでないよう施設維持にご協力ください。</t>
    <rPh sb="1" eb="4">
      <t>トウガクエン</t>
    </rPh>
    <rPh sb="6" eb="10">
      <t>ショウチュウガッコウ</t>
    </rPh>
    <rPh sb="11" eb="15">
      <t>イドウキョウシツ</t>
    </rPh>
    <rPh sb="20" eb="24">
      <t>シュクハクシセツ</t>
    </rPh>
    <rPh sb="25" eb="26">
      <t>タメ</t>
    </rPh>
    <rPh sb="27" eb="31">
      <t>イドウキョウシツ</t>
    </rPh>
    <rPh sb="32" eb="34">
      <t>シショウ</t>
    </rPh>
    <rPh sb="40" eb="44">
      <t>シセツイジ</t>
    </rPh>
    <rPh sb="46" eb="48">
      <t>キョウリョク</t>
    </rPh>
    <phoneticPr fontId="2"/>
  </si>
  <si>
    <t>　施設・器具等を汚損・破損された場合、損害額をご請求させていただくことがございます。</t>
    <rPh sb="1" eb="3">
      <t>シセツ</t>
    </rPh>
    <rPh sb="4" eb="6">
      <t>キグ</t>
    </rPh>
    <rPh sb="6" eb="7">
      <t>トウ</t>
    </rPh>
    <rPh sb="8" eb="10">
      <t>オソン</t>
    </rPh>
    <rPh sb="11" eb="13">
      <t>ハソン</t>
    </rPh>
    <rPh sb="16" eb="18">
      <t>バアイ</t>
    </rPh>
    <rPh sb="19" eb="22">
      <t>ソンガイガク</t>
    </rPh>
    <rPh sb="24" eb="26">
      <t>セイキュウ</t>
    </rPh>
    <phoneticPr fontId="2"/>
  </si>
  <si>
    <t>　（特に畳、絨毯、お布団等に飲料などをこぼしますと、染みや臭いの原因となります）</t>
    <rPh sb="2" eb="3">
      <t>トク</t>
    </rPh>
    <rPh sb="4" eb="5">
      <t>タタミ</t>
    </rPh>
    <rPh sb="6" eb="8">
      <t>ジュウタン</t>
    </rPh>
    <rPh sb="10" eb="12">
      <t>フトン</t>
    </rPh>
    <rPh sb="12" eb="13">
      <t>トウ</t>
    </rPh>
    <rPh sb="14" eb="16">
      <t>インリョウ</t>
    </rPh>
    <rPh sb="26" eb="27">
      <t>シ</t>
    </rPh>
    <rPh sb="29" eb="30">
      <t>ニオ</t>
    </rPh>
    <rPh sb="32" eb="34">
      <t>ゲンイン</t>
    </rPh>
    <phoneticPr fontId="2"/>
  </si>
  <si>
    <t>・学園利用の注意等をお守りいただけない場合、次回からのご利用をお断りさせていただくことがございます。</t>
    <rPh sb="1" eb="3">
      <t>ガクエン</t>
    </rPh>
    <rPh sb="3" eb="5">
      <t>リヨウ</t>
    </rPh>
    <rPh sb="6" eb="9">
      <t>チュウイトウ</t>
    </rPh>
    <rPh sb="11" eb="12">
      <t>マモ</t>
    </rPh>
    <rPh sb="19" eb="21">
      <t>バアイ</t>
    </rPh>
    <rPh sb="22" eb="24">
      <t>ジカイ</t>
    </rPh>
    <rPh sb="28" eb="30">
      <t>リヨウ</t>
    </rPh>
    <rPh sb="32" eb="33">
      <t>コトワ</t>
    </rPh>
    <phoneticPr fontId="2"/>
  </si>
  <si>
    <t>・チェックインは14時からです。（先に事務所へお越しいただきチェックイン後、館内へ入館してください）</t>
    <rPh sb="10" eb="11">
      <t>ジ</t>
    </rPh>
    <rPh sb="17" eb="18">
      <t>サキ</t>
    </rPh>
    <rPh sb="19" eb="22">
      <t>ジムショ</t>
    </rPh>
    <rPh sb="24" eb="25">
      <t>コ</t>
    </rPh>
    <rPh sb="36" eb="37">
      <t>ゴ</t>
    </rPh>
    <rPh sb="38" eb="40">
      <t>カンナイ</t>
    </rPh>
    <rPh sb="41" eb="43">
      <t>ニュウカン</t>
    </rPh>
    <phoneticPr fontId="2"/>
  </si>
  <si>
    <t>・チェックアウトは10時です。</t>
    <rPh sb="11" eb="12">
      <t>ジ</t>
    </rPh>
    <phoneticPr fontId="2"/>
  </si>
  <si>
    <t>・お食事のお時間は</t>
    <rPh sb="2" eb="4">
      <t>ショクジ</t>
    </rPh>
    <rPh sb="6" eb="8">
      <t>ジカン</t>
    </rPh>
    <phoneticPr fontId="2"/>
  </si>
  <si>
    <t>　夕食　18時から19時まで（BBQの場合は16時00分から）</t>
    <rPh sb="1" eb="3">
      <t>ユウショク</t>
    </rPh>
    <rPh sb="6" eb="7">
      <t>ジ</t>
    </rPh>
    <rPh sb="11" eb="12">
      <t>ジ</t>
    </rPh>
    <rPh sb="19" eb="21">
      <t>バアイ</t>
    </rPh>
    <rPh sb="24" eb="25">
      <t>ジ</t>
    </rPh>
    <rPh sb="27" eb="28">
      <t>フン</t>
    </rPh>
    <phoneticPr fontId="2"/>
  </si>
  <si>
    <t>　朝食　7時00分から8時30分まで</t>
    <rPh sb="1" eb="3">
      <t>チョウショク</t>
    </rPh>
    <rPh sb="5" eb="6">
      <t>ジ</t>
    </rPh>
    <rPh sb="8" eb="9">
      <t>フン</t>
    </rPh>
    <rPh sb="12" eb="13">
      <t>ジ</t>
    </rPh>
    <rPh sb="15" eb="16">
      <t>フン</t>
    </rPh>
    <phoneticPr fontId="2"/>
  </si>
  <si>
    <t>　昼食　12時から13時まで（連泊のみ）</t>
    <rPh sb="1" eb="3">
      <t>チュウショク</t>
    </rPh>
    <rPh sb="6" eb="7">
      <t>ジ</t>
    </rPh>
    <rPh sb="11" eb="12">
      <t>ジ</t>
    </rPh>
    <rPh sb="15" eb="17">
      <t>レンパク</t>
    </rPh>
    <phoneticPr fontId="2"/>
  </si>
  <si>
    <t>　※食物アレルギーをお持ちの方がおられましたらご連絡ください。代替食等の対応をさせていただきます。</t>
    <rPh sb="2" eb="4">
      <t>ショクモツ</t>
    </rPh>
    <rPh sb="11" eb="12">
      <t>モ</t>
    </rPh>
    <rPh sb="14" eb="15">
      <t>カタ</t>
    </rPh>
    <rPh sb="24" eb="26">
      <t>レンラク</t>
    </rPh>
    <rPh sb="31" eb="33">
      <t>ダイタイ</t>
    </rPh>
    <rPh sb="33" eb="34">
      <t>ショク</t>
    </rPh>
    <rPh sb="34" eb="35">
      <t>トウ</t>
    </rPh>
    <rPh sb="36" eb="38">
      <t>タイオウ</t>
    </rPh>
    <phoneticPr fontId="2"/>
  </si>
  <si>
    <t>　　貸し出しはございませんので、ご持参ください。</t>
    <rPh sb="2" eb="3">
      <t>カ</t>
    </rPh>
    <rPh sb="4" eb="5">
      <t>ダ</t>
    </rPh>
    <rPh sb="17" eb="19">
      <t>ジサン</t>
    </rPh>
    <phoneticPr fontId="2"/>
  </si>
  <si>
    <t>・ご入浴は16時から20時となります。</t>
    <rPh sb="2" eb="4">
      <t>ニュウヨク</t>
    </rPh>
    <rPh sb="7" eb="8">
      <t>ジ</t>
    </rPh>
    <rPh sb="12" eb="13">
      <t>ジ</t>
    </rPh>
    <phoneticPr fontId="2"/>
  </si>
  <si>
    <t>・館内及び、学園敷地内も禁煙です。</t>
    <rPh sb="1" eb="3">
      <t>カンナイ</t>
    </rPh>
    <rPh sb="3" eb="4">
      <t>オヨ</t>
    </rPh>
    <rPh sb="6" eb="8">
      <t>ガクエン</t>
    </rPh>
    <rPh sb="8" eb="10">
      <t>シキチ</t>
    </rPh>
    <rPh sb="10" eb="11">
      <t>ナイ</t>
    </rPh>
    <rPh sb="12" eb="14">
      <t>キンエン</t>
    </rPh>
    <phoneticPr fontId="2"/>
  </si>
  <si>
    <t>・宿泊室は、指定されたお部屋をご利用ください。</t>
    <rPh sb="1" eb="4">
      <t>シュクハクシツ</t>
    </rPh>
    <rPh sb="6" eb="8">
      <t>シテイ</t>
    </rPh>
    <rPh sb="12" eb="14">
      <t>ヘヤ</t>
    </rPh>
    <rPh sb="16" eb="18">
      <t>リヨウ</t>
    </rPh>
    <phoneticPr fontId="2"/>
  </si>
  <si>
    <t>　（宿泊室は6～8畳となりますので、同一グループでも人数により2～3部屋となりますがご了承ください。）</t>
    <rPh sb="2" eb="5">
      <t>シュクハクシツ</t>
    </rPh>
    <rPh sb="9" eb="10">
      <t>ジョウ</t>
    </rPh>
    <rPh sb="18" eb="20">
      <t>ドウイツ</t>
    </rPh>
    <rPh sb="26" eb="28">
      <t>ニンズウ</t>
    </rPh>
    <rPh sb="34" eb="36">
      <t>ヘヤ</t>
    </rPh>
    <rPh sb="43" eb="45">
      <t>リョウショウ</t>
    </rPh>
    <phoneticPr fontId="2"/>
  </si>
  <si>
    <t>・館内での飲酒はご宿泊できる部屋のみとなっておりますので、体育館や廊下を歩きながらのご飲酒はおやめください。</t>
    <rPh sb="1" eb="3">
      <t>カンナイ</t>
    </rPh>
    <rPh sb="5" eb="7">
      <t>インシュ</t>
    </rPh>
    <rPh sb="9" eb="11">
      <t>シュクハク</t>
    </rPh>
    <rPh sb="14" eb="16">
      <t>ヘヤ</t>
    </rPh>
    <rPh sb="29" eb="32">
      <t>タイイクカン</t>
    </rPh>
    <rPh sb="33" eb="35">
      <t>ロウカ</t>
    </rPh>
    <rPh sb="36" eb="37">
      <t>アル</t>
    </rPh>
    <rPh sb="43" eb="45">
      <t>インシュ</t>
    </rPh>
    <phoneticPr fontId="2"/>
  </si>
  <si>
    <t>・ご案内した宿泊室・浴室以外のご使用はおやめください。</t>
    <rPh sb="2" eb="4">
      <t>アンナイ</t>
    </rPh>
    <rPh sb="6" eb="9">
      <t>シュクハクシツ</t>
    </rPh>
    <rPh sb="10" eb="12">
      <t>ヨクシツ</t>
    </rPh>
    <rPh sb="12" eb="14">
      <t>イガイ</t>
    </rPh>
    <rPh sb="16" eb="18">
      <t>シヨウ</t>
    </rPh>
    <phoneticPr fontId="2"/>
  </si>
  <si>
    <t>・外で活動する際、音響をご利用の場合は21時までとし、音量にご注意ください。</t>
    <rPh sb="1" eb="2">
      <t>ソト</t>
    </rPh>
    <rPh sb="3" eb="5">
      <t>カツドウ</t>
    </rPh>
    <rPh sb="7" eb="8">
      <t>サイ</t>
    </rPh>
    <rPh sb="9" eb="11">
      <t>オンキョウ</t>
    </rPh>
    <rPh sb="13" eb="15">
      <t>リヨウ</t>
    </rPh>
    <rPh sb="16" eb="18">
      <t>バアイ</t>
    </rPh>
    <rPh sb="21" eb="22">
      <t>ジ</t>
    </rPh>
    <rPh sb="27" eb="29">
      <t>オンリョウ</t>
    </rPh>
    <rPh sb="31" eb="33">
      <t>チュウイ</t>
    </rPh>
    <phoneticPr fontId="2"/>
  </si>
  <si>
    <t>確認後申請書チェック欄にチェックを入れてください。</t>
    <phoneticPr fontId="2"/>
  </si>
  <si>
    <r>
      <t>　①ご利用の</t>
    </r>
    <r>
      <rPr>
        <sz val="9"/>
        <color rgb="FFFF0000"/>
        <rFont val="メイリオ"/>
        <family val="3"/>
        <charset val="128"/>
      </rPr>
      <t>2ヵ月から2週間前までに電話にて</t>
    </r>
    <r>
      <rPr>
        <sz val="9"/>
        <color theme="1"/>
        <rFont val="メイリオ"/>
        <family val="3"/>
        <charset val="128"/>
      </rPr>
      <t>ご予約をお願いいたします。</t>
    </r>
    <rPh sb="3" eb="5">
      <t>リヨウ</t>
    </rPh>
    <rPh sb="8" eb="9">
      <t>ゲツ</t>
    </rPh>
    <rPh sb="12" eb="15">
      <t>シュウカンマエ</t>
    </rPh>
    <rPh sb="18" eb="20">
      <t>デンワ</t>
    </rPh>
    <rPh sb="23" eb="25">
      <t>ヨヤク</t>
    </rPh>
    <rPh sb="27" eb="28">
      <t>ネガ</t>
    </rPh>
    <phoneticPr fontId="2"/>
  </si>
  <si>
    <r>
      <t>　③申請書類（使用申請書、使用者名簿）を</t>
    </r>
    <r>
      <rPr>
        <sz val="9"/>
        <color rgb="FFFF0000"/>
        <rFont val="メイリオ"/>
        <family val="3"/>
        <charset val="128"/>
      </rPr>
      <t>２週間前までにご送付ください。</t>
    </r>
    <rPh sb="2" eb="6">
      <t>シンセイショルイ</t>
    </rPh>
    <rPh sb="7" eb="9">
      <t>シヨウ</t>
    </rPh>
    <rPh sb="9" eb="12">
      <t>シンセイショ</t>
    </rPh>
    <rPh sb="13" eb="16">
      <t>シヨウシャ</t>
    </rPh>
    <rPh sb="16" eb="18">
      <t>メイボ</t>
    </rPh>
    <rPh sb="21" eb="24">
      <t>シュウカンマエ</t>
    </rPh>
    <rPh sb="28" eb="30">
      <t>ソウフ</t>
    </rPh>
    <phoneticPr fontId="2"/>
  </si>
  <si>
    <r>
      <t>　※自炊をご希望の方は、事前に自炊申請書をご記入ください。</t>
    </r>
    <r>
      <rPr>
        <sz val="9"/>
        <color rgb="FFFF0000"/>
        <rFont val="メイリオ"/>
        <family val="3"/>
        <charset val="128"/>
      </rPr>
      <t>なお、リスト以外の道具、食器類、調味料等の</t>
    </r>
    <rPh sb="2" eb="4">
      <t>ジスイ</t>
    </rPh>
    <rPh sb="6" eb="8">
      <t>キボウ</t>
    </rPh>
    <rPh sb="9" eb="10">
      <t>カタ</t>
    </rPh>
    <rPh sb="12" eb="14">
      <t>ジゼン</t>
    </rPh>
    <rPh sb="15" eb="20">
      <t>ジスイシンセイショ</t>
    </rPh>
    <rPh sb="22" eb="24">
      <t>キニュウ</t>
    </rPh>
    <rPh sb="35" eb="37">
      <t>イガイ</t>
    </rPh>
    <rPh sb="38" eb="40">
      <t>ドウグ</t>
    </rPh>
    <rPh sb="41" eb="43">
      <t>ショッキ</t>
    </rPh>
    <rPh sb="43" eb="44">
      <t>ルイ</t>
    </rPh>
    <rPh sb="45" eb="48">
      <t>チョウミリョウ</t>
    </rPh>
    <rPh sb="48" eb="49">
      <t>トウ</t>
    </rPh>
    <phoneticPr fontId="2"/>
  </si>
  <si>
    <t>使用者名簿（少人数利用）</t>
    <rPh sb="0" eb="3">
      <t>シヨウシャ</t>
    </rPh>
    <rPh sb="3" eb="5">
      <t>メイボ</t>
    </rPh>
    <rPh sb="6" eb="11">
      <t>ショウニンズウリヨウ</t>
    </rPh>
    <phoneticPr fontId="14"/>
  </si>
  <si>
    <t>お名前</t>
    <rPh sb="1" eb="3">
      <t>ナマエ</t>
    </rPh>
    <phoneticPr fontId="2"/>
  </si>
  <si>
    <t>氏　　　名</t>
    <rPh sb="0" eb="1">
      <t>シ</t>
    </rPh>
    <rPh sb="4" eb="5">
      <t>メイ</t>
    </rPh>
    <phoneticPr fontId="14"/>
  </si>
  <si>
    <t>性別</t>
    <rPh sb="0" eb="1">
      <t>セイ</t>
    </rPh>
    <rPh sb="1" eb="2">
      <t>ベツ</t>
    </rPh>
    <phoneticPr fontId="14"/>
  </si>
  <si>
    <t>利　用　区　分</t>
    <rPh sb="0" eb="1">
      <t>リ</t>
    </rPh>
    <rPh sb="2" eb="3">
      <t>ヨウ</t>
    </rPh>
    <rPh sb="4" eb="5">
      <t>ク</t>
    </rPh>
    <rPh sb="6" eb="7">
      <t>ブン</t>
    </rPh>
    <phoneticPr fontId="14"/>
  </si>
  <si>
    <t>住　　　　　　　　所</t>
    <rPh sb="0" eb="1">
      <t>ジュウ</t>
    </rPh>
    <rPh sb="9" eb="10">
      <t>ショ</t>
    </rPh>
    <phoneticPr fontId="14"/>
  </si>
  <si>
    <t>備　　考</t>
    <rPh sb="0" eb="1">
      <t>ソナエ</t>
    </rPh>
    <rPh sb="3" eb="4">
      <t>コウ</t>
    </rPh>
    <phoneticPr fontId="14"/>
  </si>
  <si>
    <t>大人</t>
    <rPh sb="0" eb="1">
      <t>ダイ</t>
    </rPh>
    <rPh sb="1" eb="2">
      <t>ニン</t>
    </rPh>
    <phoneticPr fontId="14"/>
  </si>
  <si>
    <t>小人</t>
    <rPh sb="0" eb="1">
      <t>コ</t>
    </rPh>
    <rPh sb="1" eb="2">
      <t>ニン</t>
    </rPh>
    <phoneticPr fontId="14"/>
  </si>
  <si>
    <t>３歳
未満</t>
    <rPh sb="1" eb="2">
      <t>サイ</t>
    </rPh>
    <rPh sb="3" eb="5">
      <t>ミマン</t>
    </rPh>
    <phoneticPr fontId="14"/>
  </si>
  <si>
    <t>参加人員合計</t>
    <rPh sb="0" eb="2">
      <t>サンカ</t>
    </rPh>
    <rPh sb="2" eb="4">
      <t>ジンイン</t>
    </rPh>
    <rPh sb="4" eb="6">
      <t>ゴウケイ</t>
    </rPh>
    <phoneticPr fontId="14"/>
  </si>
  <si>
    <t>名</t>
    <rPh sb="0" eb="1">
      <t>メイ</t>
    </rPh>
    <phoneticPr fontId="2"/>
  </si>
  <si>
    <t>＊個人情報保護規定に基づき適正に取り扱います。</t>
    <rPh sb="1" eb="3">
      <t>コジン</t>
    </rPh>
    <rPh sb="3" eb="5">
      <t>ジョウホウ</t>
    </rPh>
    <rPh sb="5" eb="7">
      <t>ホゴ</t>
    </rPh>
    <rPh sb="7" eb="9">
      <t>キテイ</t>
    </rPh>
    <rPh sb="10" eb="11">
      <t>モト</t>
    </rPh>
    <rPh sb="13" eb="15">
      <t>テキセイ</t>
    </rPh>
    <rPh sb="16" eb="17">
      <t>ト</t>
    </rPh>
    <rPh sb="18" eb="19">
      <t>アツカ</t>
    </rPh>
    <phoneticPr fontId="2"/>
  </si>
  <si>
    <t>＊利用区分に〇をご記入ください。</t>
    <rPh sb="1" eb="5">
      <t>リヨウクブン</t>
    </rPh>
    <rPh sb="9" eb="11">
      <t>キニュウ</t>
    </rPh>
    <phoneticPr fontId="2"/>
  </si>
  <si>
    <t>自炊申請書</t>
    <rPh sb="0" eb="2">
      <t>ジスイ</t>
    </rPh>
    <rPh sb="2" eb="5">
      <t>シンセイショ</t>
    </rPh>
    <phoneticPr fontId="19"/>
  </si>
  <si>
    <t>実施日（○をお願いいたします。）</t>
    <rPh sb="0" eb="3">
      <t>ジッシビ</t>
    </rPh>
    <rPh sb="7" eb="8">
      <t>ネガ</t>
    </rPh>
    <phoneticPr fontId="2"/>
  </si>
  <si>
    <t>日　　　時</t>
    <rPh sb="0" eb="1">
      <t>ニチ</t>
    </rPh>
    <rPh sb="4" eb="5">
      <t>ジ</t>
    </rPh>
    <phoneticPr fontId="2"/>
  </si>
  <si>
    <t>朝</t>
    <rPh sb="0" eb="1">
      <t>アサ</t>
    </rPh>
    <phoneticPr fontId="2"/>
  </si>
  <si>
    <t>昼</t>
    <rPh sb="0" eb="1">
      <t>ヒル</t>
    </rPh>
    <phoneticPr fontId="2"/>
  </si>
  <si>
    <t>夕</t>
    <rPh sb="0" eb="1">
      <t>ユウ</t>
    </rPh>
    <phoneticPr fontId="2"/>
  </si>
  <si>
    <t>貸出備品受取日時</t>
    <rPh sb="0" eb="2">
      <t>カシダシ</t>
    </rPh>
    <rPh sb="2" eb="4">
      <t>ビヒン</t>
    </rPh>
    <rPh sb="4" eb="6">
      <t>ウケトリ</t>
    </rPh>
    <rPh sb="6" eb="8">
      <t>ニチジ</t>
    </rPh>
    <phoneticPr fontId="2"/>
  </si>
  <si>
    <t>分頃</t>
    <rPh sb="0" eb="2">
      <t>フンゴロ</t>
    </rPh>
    <phoneticPr fontId="2"/>
  </si>
  <si>
    <t>貸出
可能数</t>
    <rPh sb="0" eb="2">
      <t>カシダシ</t>
    </rPh>
    <rPh sb="3" eb="5">
      <t>カノウ</t>
    </rPh>
    <rPh sb="5" eb="6">
      <t>スウ</t>
    </rPh>
    <phoneticPr fontId="2"/>
  </si>
  <si>
    <t>返却
チェック</t>
    <rPh sb="0" eb="2">
      <t>ヘンキャク</t>
    </rPh>
    <phoneticPr fontId="2"/>
  </si>
  <si>
    <t>鍋（33ｃｍ）</t>
    <rPh sb="0" eb="1">
      <t>ナベ</t>
    </rPh>
    <phoneticPr fontId="19"/>
  </si>
  <si>
    <t>鍋（36ｃｍ）</t>
    <rPh sb="0" eb="1">
      <t>ナベ</t>
    </rPh>
    <phoneticPr fontId="19"/>
  </si>
  <si>
    <t>ボウル</t>
    <phoneticPr fontId="19"/>
  </si>
  <si>
    <t>ザル</t>
    <phoneticPr fontId="19"/>
  </si>
  <si>
    <t>計量カップ</t>
    <rPh sb="0" eb="2">
      <t>ケイリョウ</t>
    </rPh>
    <phoneticPr fontId="19"/>
  </si>
  <si>
    <t>まな板</t>
    <rPh sb="2" eb="3">
      <t>イタ</t>
    </rPh>
    <phoneticPr fontId="19"/>
  </si>
  <si>
    <t>包丁</t>
    <rPh sb="0" eb="2">
      <t>ホウチョウ</t>
    </rPh>
    <phoneticPr fontId="19"/>
  </si>
  <si>
    <t>お玉</t>
    <rPh sb="1" eb="2">
      <t>タマ</t>
    </rPh>
    <phoneticPr fontId="19"/>
  </si>
  <si>
    <t>ピーラー</t>
    <phoneticPr fontId="19"/>
  </si>
  <si>
    <t>菜箸</t>
    <rPh sb="0" eb="2">
      <t>サイバシ</t>
    </rPh>
    <phoneticPr fontId="19"/>
  </si>
  <si>
    <t>鍋敷き</t>
    <rPh sb="0" eb="2">
      <t>ナベシ</t>
    </rPh>
    <phoneticPr fontId="19"/>
  </si>
  <si>
    <t>BBQコンロ</t>
    <phoneticPr fontId="2"/>
  </si>
  <si>
    <t>BBQコンロの網、鉄板はご返却ください。</t>
    <rPh sb="7" eb="8">
      <t>アミ</t>
    </rPh>
    <rPh sb="9" eb="11">
      <t>テッパン</t>
    </rPh>
    <rPh sb="13" eb="15">
      <t>ヘンキャク</t>
    </rPh>
    <phoneticPr fontId="2"/>
  </si>
  <si>
    <t>BBQ網</t>
    <rPh sb="3" eb="4">
      <t>アミ</t>
    </rPh>
    <phoneticPr fontId="2"/>
  </si>
  <si>
    <t>BBQ鉄板</t>
    <rPh sb="3" eb="5">
      <t>テッパン</t>
    </rPh>
    <phoneticPr fontId="2"/>
  </si>
  <si>
    <t>かまど</t>
    <phoneticPr fontId="2"/>
  </si>
  <si>
    <t>※ 室内での自炊は出来ません。（学園宿直室コンロの使用も出来ません）</t>
    <rPh sb="2" eb="4">
      <t>シツナイ</t>
    </rPh>
    <rPh sb="6" eb="8">
      <t>ジスイ</t>
    </rPh>
    <rPh sb="9" eb="11">
      <t>デキ</t>
    </rPh>
    <rPh sb="16" eb="21">
      <t>ガクエンシュクチョクシツ</t>
    </rPh>
    <rPh sb="25" eb="27">
      <t>シヨウ</t>
    </rPh>
    <rPh sb="28" eb="30">
      <t>デキ</t>
    </rPh>
    <phoneticPr fontId="2"/>
  </si>
  <si>
    <t>※ 貸し出し備品は上記の物のみとなりますので、リスト以外の道具、食器類、調味料等は</t>
    <rPh sb="2" eb="3">
      <t>カ</t>
    </rPh>
    <rPh sb="4" eb="5">
      <t>ダ</t>
    </rPh>
    <rPh sb="6" eb="8">
      <t>ビヒン</t>
    </rPh>
    <rPh sb="9" eb="11">
      <t>ジョウキ</t>
    </rPh>
    <rPh sb="12" eb="13">
      <t>モノ</t>
    </rPh>
    <rPh sb="26" eb="28">
      <t>イガイ</t>
    </rPh>
    <rPh sb="29" eb="31">
      <t>ドウグ</t>
    </rPh>
    <rPh sb="32" eb="34">
      <t>ショッキ</t>
    </rPh>
    <rPh sb="34" eb="35">
      <t>ルイ</t>
    </rPh>
    <rPh sb="36" eb="39">
      <t>チョウミリョウ</t>
    </rPh>
    <rPh sb="39" eb="40">
      <t>トウ</t>
    </rPh>
    <phoneticPr fontId="2"/>
  </si>
  <si>
    <t>　 ご持参ください。</t>
    <rPh sb="3" eb="5">
      <t>ジサン</t>
    </rPh>
    <phoneticPr fontId="2"/>
  </si>
  <si>
    <t>※ 炭(1kg 200円）・薪（1束 300円）の販売もございますので、ご希望の方は</t>
    <rPh sb="2" eb="3">
      <t>スミ</t>
    </rPh>
    <rPh sb="11" eb="12">
      <t>エン</t>
    </rPh>
    <rPh sb="14" eb="15">
      <t>マキ</t>
    </rPh>
    <rPh sb="17" eb="18">
      <t>タバ</t>
    </rPh>
    <rPh sb="22" eb="23">
      <t>エン</t>
    </rPh>
    <rPh sb="25" eb="27">
      <t>ハンバイ</t>
    </rPh>
    <rPh sb="37" eb="39">
      <t>キボウ</t>
    </rPh>
    <rPh sb="40" eb="41">
      <t>カタ</t>
    </rPh>
    <phoneticPr fontId="2"/>
  </si>
  <si>
    <t xml:space="preserve"> </t>
    <phoneticPr fontId="2"/>
  </si>
  <si>
    <t>　 尚、着火剤の販売はございませんので、ご持参ください。</t>
    <rPh sb="2" eb="3">
      <t>ナオ</t>
    </rPh>
    <rPh sb="4" eb="7">
      <t>チャッカザイ</t>
    </rPh>
    <rPh sb="8" eb="10">
      <t>ハンバイ</t>
    </rPh>
    <rPh sb="21" eb="23">
      <t>ジサン</t>
    </rPh>
    <phoneticPr fontId="2"/>
  </si>
  <si>
    <t>調理器具等</t>
    <rPh sb="0" eb="4">
      <t>チョウリキグ</t>
    </rPh>
    <rPh sb="4" eb="5">
      <t>トウ</t>
    </rPh>
    <phoneticPr fontId="2"/>
  </si>
  <si>
    <t>炭１㎏</t>
    <rPh sb="0" eb="1">
      <t>スミ</t>
    </rPh>
    <phoneticPr fontId="2"/>
  </si>
  <si>
    <t>薪１束</t>
    <rPh sb="0" eb="1">
      <t>マキ</t>
    </rPh>
    <rPh sb="2" eb="3">
      <t>タバ</t>
    </rPh>
    <phoneticPr fontId="2"/>
  </si>
  <si>
    <t xml:space="preserve"> 　必要数をご記入ください。現地で追加ご注文もいただけます。</t>
    <rPh sb="2" eb="5">
      <t>ヒツヨウスウ</t>
    </rPh>
    <rPh sb="7" eb="9">
      <t>キニュウ</t>
    </rPh>
    <rPh sb="14" eb="16">
      <t>ゲンチ</t>
    </rPh>
    <rPh sb="17" eb="19">
      <t>ツイカ</t>
    </rPh>
    <rPh sb="20" eb="22">
      <t>チュウモン</t>
    </rPh>
    <phoneticPr fontId="2"/>
  </si>
  <si>
    <t>希望数</t>
    <rPh sb="0" eb="2">
      <t>キボウ</t>
    </rPh>
    <rPh sb="2" eb="3">
      <t>スウ</t>
    </rPh>
    <phoneticPr fontId="19"/>
  </si>
  <si>
    <t>※ キャンププランの方は、ご提出の必要はございません。</t>
    <rPh sb="10" eb="11">
      <t>カタ</t>
    </rPh>
    <rPh sb="14" eb="16">
      <t>テイシュツ</t>
    </rPh>
    <rPh sb="17" eb="19">
      <t>ヒツヨウ</t>
    </rPh>
    <phoneticPr fontId="2"/>
  </si>
  <si>
    <t>　 （炭・薪を購入する場合のみ、赤枠内を記入しご提出ください）</t>
    <rPh sb="3" eb="4">
      <t>スミ</t>
    </rPh>
    <rPh sb="5" eb="6">
      <t>マキ</t>
    </rPh>
    <rPh sb="7" eb="9">
      <t>コウニュウ</t>
    </rPh>
    <rPh sb="11" eb="13">
      <t>バアイ</t>
    </rPh>
    <rPh sb="16" eb="19">
      <t>アカワクナイ</t>
    </rPh>
    <rPh sb="20" eb="22">
      <t>キニュウ</t>
    </rPh>
    <rPh sb="24" eb="26">
      <t>テイシュツ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</si>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</sst>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名&quot;"/>
  </numFmts>
  <fonts count="2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sz val="9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name val="ＭＳ Ｐゴシック"/>
      <family val="3"/>
      <charset val="128"/>
    </font>
    <font>
      <b/>
      <sz val="24"/>
      <name val="游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2"/>
      <name val="游ゴシック"/>
      <family val="3"/>
      <charset val="128"/>
    </font>
    <font>
      <sz val="6"/>
      <name val="游ゴシック"/>
      <family val="2"/>
      <charset val="128"/>
    </font>
    <font>
      <sz val="14"/>
      <color rgb="FF000000"/>
      <name val="游ゴシック"/>
      <family val="2"/>
      <charset val="128"/>
    </font>
    <font>
      <sz val="12"/>
      <color rgb="FF000000"/>
      <name val="游ゴシック"/>
      <family val="2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0"/>
      <color rgb="FF000000"/>
      <name val="游ゴシック"/>
      <family val="2"/>
      <charset val="128"/>
    </font>
    <font>
      <sz val="11"/>
      <color rgb="FF000000"/>
      <name val="游ゴシック"/>
      <family val="2"/>
      <charset val="128"/>
    </font>
    <font>
      <sz val="12"/>
      <color rgb="FFFF0000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rgb="FFFF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 diagonalUp="1">
      <left style="hair">
        <color indexed="64"/>
      </left>
      <right style="medium">
        <color indexed="64"/>
      </right>
      <top style="medium">
        <color rgb="FFFF0000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 diagonalUp="1">
      <left style="hair">
        <color indexed="64"/>
      </left>
      <right style="medium">
        <color indexed="64"/>
      </right>
      <top style="hair">
        <color indexed="64"/>
      </top>
      <bottom style="medium">
        <color rgb="FFFF0000"/>
      </bottom>
      <diagonal style="hair">
        <color indexed="64"/>
      </diagonal>
    </border>
    <border>
      <left style="medium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8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0" fontId="0" fillId="0" borderId="10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19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56" fontId="0" fillId="0" borderId="22" xfId="0" applyNumberFormat="1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56" fontId="0" fillId="0" borderId="1" xfId="0" applyNumberFormat="1" applyBorder="1" applyAlignment="1">
      <alignment horizontal="distributed" vertical="center" indent="1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38" fontId="0" fillId="0" borderId="6" xfId="1" applyFont="1" applyBorder="1">
      <alignment vertical="center"/>
    </xf>
    <xf numFmtId="0" fontId="0" fillId="0" borderId="8" xfId="0" applyBorder="1" applyAlignment="1">
      <alignment horizontal="right" vertical="center"/>
    </xf>
    <xf numFmtId="3" fontId="0" fillId="0" borderId="8" xfId="0" applyNumberFormat="1" applyBorder="1">
      <alignment vertical="center"/>
    </xf>
    <xf numFmtId="0" fontId="0" fillId="0" borderId="54" xfId="0" applyBorder="1">
      <alignment vertical="center"/>
    </xf>
    <xf numFmtId="38" fontId="0" fillId="0" borderId="9" xfId="1" applyFont="1" applyBorder="1">
      <alignment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0" fillId="0" borderId="58" xfId="0" applyBorder="1" applyAlignment="1">
      <alignment horizontal="right" vertical="center"/>
    </xf>
    <xf numFmtId="3" fontId="0" fillId="0" borderId="11" xfId="0" applyNumberFormat="1" applyBorder="1">
      <alignment vertical="center"/>
    </xf>
    <xf numFmtId="0" fontId="0" fillId="0" borderId="59" xfId="0" applyBorder="1">
      <alignment vertical="center"/>
    </xf>
    <xf numFmtId="38" fontId="0" fillId="0" borderId="12" xfId="1" applyFont="1" applyBorder="1">
      <alignment vertical="center"/>
    </xf>
    <xf numFmtId="3" fontId="0" fillId="0" borderId="60" xfId="0" applyNumberFormat="1" applyBorder="1">
      <alignment vertical="center"/>
    </xf>
    <xf numFmtId="0" fontId="0" fillId="0" borderId="61" xfId="0" applyBorder="1">
      <alignment vertical="center"/>
    </xf>
    <xf numFmtId="38" fontId="0" fillId="0" borderId="62" xfId="1" applyFont="1" applyBorder="1">
      <alignment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7" fillId="0" borderId="26" xfId="0" applyFont="1" applyBorder="1" applyAlignment="1">
      <alignment horizontal="centerContinuous" vertical="center"/>
    </xf>
    <xf numFmtId="0" fontId="5" fillId="0" borderId="5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7" fillId="0" borderId="10" xfId="0" applyFont="1" applyBorder="1" applyAlignment="1" applyProtection="1">
      <alignment horizontal="centerContinuous" vertical="center"/>
      <protection locked="0"/>
    </xf>
    <xf numFmtId="0" fontId="7" fillId="0" borderId="11" xfId="0" applyFont="1" applyBorder="1" applyAlignment="1" applyProtection="1">
      <alignment horizontal="centerContinuous" vertical="center"/>
      <protection locked="0"/>
    </xf>
    <xf numFmtId="0" fontId="7" fillId="0" borderId="12" xfId="0" applyFont="1" applyBorder="1" applyAlignment="1" applyProtection="1">
      <alignment horizontal="centerContinuous" vertical="center"/>
      <protection locked="0"/>
    </xf>
    <xf numFmtId="0" fontId="5" fillId="0" borderId="3" xfId="0" applyFont="1" applyBorder="1">
      <alignment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18" fillId="0" borderId="8" xfId="0" applyFont="1" applyBorder="1">
      <alignment vertical="center"/>
    </xf>
    <xf numFmtId="0" fontId="18" fillId="0" borderId="22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24" xfId="0" applyFont="1" applyBorder="1" applyAlignment="1">
      <alignment horizontal="center" vertical="center"/>
    </xf>
    <xf numFmtId="0" fontId="16" fillId="0" borderId="22" xfId="0" applyFont="1" applyBorder="1" applyProtection="1">
      <alignment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vertical="center" wrapText="1"/>
      <protection locked="0"/>
    </xf>
    <xf numFmtId="0" fontId="18" fillId="0" borderId="20" xfId="0" applyFont="1" applyBorder="1" applyAlignment="1">
      <alignment horizontal="center" vertical="center"/>
    </xf>
    <xf numFmtId="0" fontId="16" fillId="0" borderId="20" xfId="0" applyFont="1" applyBorder="1" applyProtection="1">
      <alignment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vertical="center" wrapText="1"/>
      <protection locked="0"/>
    </xf>
    <xf numFmtId="0" fontId="16" fillId="0" borderId="24" xfId="0" applyFont="1" applyBorder="1" applyProtection="1">
      <alignment vertical="center"/>
      <protection locked="0"/>
    </xf>
    <xf numFmtId="0" fontId="16" fillId="0" borderId="24" xfId="0" applyFont="1" applyBorder="1" applyAlignment="1" applyProtection="1">
      <alignment vertical="center" wrapText="1"/>
      <protection locked="0"/>
    </xf>
    <xf numFmtId="0" fontId="18" fillId="0" borderId="25" xfId="0" applyFont="1" applyBorder="1" applyAlignment="1" applyProtection="1">
      <alignment horizontal="right" vertical="center" shrinkToFit="1"/>
      <protection locked="0"/>
    </xf>
    <xf numFmtId="176" fontId="18" fillId="0" borderId="25" xfId="0" applyNumberFormat="1" applyFont="1" applyBorder="1" applyAlignment="1">
      <alignment horizontal="center" vertical="center"/>
    </xf>
    <xf numFmtId="0" fontId="18" fillId="0" borderId="68" xfId="0" applyFont="1" applyBorder="1" applyAlignment="1" applyProtection="1">
      <alignment horizontal="right" vertical="center" shrinkToFit="1"/>
      <protection locked="0"/>
    </xf>
    <xf numFmtId="176" fontId="18" fillId="0" borderId="55" xfId="0" applyNumberFormat="1" applyFont="1" applyBorder="1" applyAlignment="1">
      <alignment horizontal="center" vertical="center"/>
    </xf>
    <xf numFmtId="176" fontId="18" fillId="0" borderId="26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18" fillId="0" borderId="1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1" xfId="0" applyFont="1" applyBorder="1" applyAlignment="1">
      <alignment horizontal="centerContinuous" vertical="center"/>
    </xf>
    <xf numFmtId="0" fontId="20" fillId="0" borderId="1" xfId="0" applyFont="1" applyBorder="1" applyAlignment="1">
      <alignment horizontal="centerContinuous" vertical="center"/>
    </xf>
    <xf numFmtId="0" fontId="21" fillId="0" borderId="1" xfId="0" applyFont="1" applyBorder="1" applyAlignment="1">
      <alignment horizontal="center" vertical="center"/>
    </xf>
    <xf numFmtId="0" fontId="21" fillId="0" borderId="66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>
      <alignment horizontal="center" vertical="center"/>
    </xf>
    <xf numFmtId="0" fontId="21" fillId="0" borderId="25" xfId="0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>
      <alignment horizontal="center" vertical="center"/>
    </xf>
    <xf numFmtId="0" fontId="21" fillId="0" borderId="74" xfId="0" applyFont="1" applyBorder="1">
      <alignment vertical="center"/>
    </xf>
    <xf numFmtId="0" fontId="21" fillId="0" borderId="1" xfId="0" applyFont="1" applyBorder="1" applyProtection="1">
      <alignment vertical="center"/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8" xfId="0" applyFont="1" applyBorder="1" applyProtection="1">
      <alignment vertical="center"/>
      <protection locked="0"/>
    </xf>
    <xf numFmtId="0" fontId="21" fillId="0" borderId="8" xfId="0" applyFont="1" applyBorder="1">
      <alignment vertical="center"/>
    </xf>
    <xf numFmtId="0" fontId="20" fillId="0" borderId="8" xfId="0" applyFont="1" applyBorder="1">
      <alignment vertical="center"/>
    </xf>
    <xf numFmtId="0" fontId="20" fillId="0" borderId="8" xfId="0" applyFont="1" applyBorder="1" applyProtection="1">
      <alignment vertical="center"/>
      <protection locked="0"/>
    </xf>
    <xf numFmtId="0" fontId="22" fillId="0" borderId="60" xfId="0" applyFont="1" applyBorder="1" applyAlignment="1">
      <alignment horizontal="center" vertical="center" wrapText="1"/>
    </xf>
    <xf numFmtId="0" fontId="22" fillId="0" borderId="76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/>
    </xf>
    <xf numFmtId="0" fontId="24" fillId="0" borderId="79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20" fillId="0" borderId="79" xfId="0" applyFont="1" applyBorder="1" applyAlignment="1" applyProtection="1">
      <alignment horizontal="center" vertical="center"/>
      <protection locked="0"/>
    </xf>
    <xf numFmtId="0" fontId="25" fillId="0" borderId="0" xfId="0" applyFont="1">
      <alignment vertical="center"/>
    </xf>
    <xf numFmtId="0" fontId="20" fillId="0" borderId="80" xfId="0" applyFont="1" applyBorder="1" applyAlignment="1">
      <alignment horizontal="center" vertical="center"/>
    </xf>
    <xf numFmtId="0" fontId="20" fillId="0" borderId="81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2" fillId="0" borderId="0" xfId="0" applyFont="1">
      <alignment vertical="center"/>
    </xf>
    <xf numFmtId="0" fontId="22" fillId="0" borderId="85" xfId="0" applyFont="1" applyBorder="1" applyAlignment="1">
      <alignment horizontal="center" vertical="center"/>
    </xf>
    <xf numFmtId="0" fontId="22" fillId="0" borderId="84" xfId="0" applyFont="1" applyBorder="1" applyAlignment="1">
      <alignment horizontal="center" vertical="center"/>
    </xf>
    <xf numFmtId="0" fontId="20" fillId="0" borderId="88" xfId="0" applyFont="1" applyBorder="1" applyAlignment="1">
      <alignment horizontal="center" vertical="center"/>
    </xf>
    <xf numFmtId="0" fontId="20" fillId="0" borderId="89" xfId="0" applyFont="1" applyBorder="1" applyAlignment="1" applyProtection="1">
      <alignment horizontal="center" vertical="center"/>
      <protection locked="0"/>
    </xf>
    <xf numFmtId="0" fontId="20" fillId="0" borderId="92" xfId="0" applyFont="1" applyBorder="1" applyAlignment="1">
      <alignment horizontal="center" vertical="center"/>
    </xf>
    <xf numFmtId="0" fontId="20" fillId="0" borderId="93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wrapText="1" indent="1"/>
    </xf>
    <xf numFmtId="0" fontId="7" fillId="0" borderId="4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distributed" vertical="center" indent="1"/>
    </xf>
    <xf numFmtId="0" fontId="7" fillId="0" borderId="9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66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distributed" vertical="center" inden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left" vertical="center" wrapText="1"/>
    </xf>
    <xf numFmtId="0" fontId="0" fillId="0" borderId="22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distributed" vertical="center" indent="4"/>
    </xf>
    <xf numFmtId="0" fontId="0" fillId="0" borderId="3" xfId="0" applyBorder="1" applyAlignment="1">
      <alignment horizontal="distributed" vertical="center" indent="4"/>
    </xf>
    <xf numFmtId="0" fontId="0" fillId="0" borderId="4" xfId="0" applyBorder="1" applyAlignment="1">
      <alignment horizontal="distributed" vertical="center" indent="4"/>
    </xf>
    <xf numFmtId="0" fontId="0" fillId="0" borderId="2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3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56" fontId="0" fillId="0" borderId="19" xfId="0" applyNumberFormat="1" applyBorder="1" applyAlignment="1">
      <alignment horizontal="distributed" vertical="center"/>
    </xf>
    <xf numFmtId="56" fontId="0" fillId="0" borderId="20" xfId="0" applyNumberFormat="1" applyBorder="1" applyAlignment="1">
      <alignment horizontal="distributed" vertical="center"/>
    </xf>
    <xf numFmtId="56" fontId="0" fillId="0" borderId="21" xfId="0" applyNumberFormat="1" applyBorder="1" applyAlignment="1">
      <alignment horizontal="distributed" vertical="center"/>
    </xf>
    <xf numFmtId="0" fontId="0" fillId="0" borderId="11" xfId="0" applyBorder="1" applyAlignment="1">
      <alignment horizontal="distributed" vertical="center" indent="1"/>
    </xf>
    <xf numFmtId="56" fontId="0" fillId="0" borderId="31" xfId="0" applyNumberFormat="1" applyBorder="1" applyAlignment="1">
      <alignment horizontal="distributed" vertical="center"/>
    </xf>
    <xf numFmtId="56" fontId="0" fillId="0" borderId="27" xfId="0" applyNumberFormat="1" applyBorder="1" applyAlignment="1">
      <alignment horizontal="distributed" vertical="center"/>
    </xf>
    <xf numFmtId="0" fontId="0" fillId="0" borderId="32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distributed" vertical="center" indent="1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8" fontId="0" fillId="0" borderId="32" xfId="0" applyNumberFormat="1" applyBorder="1" applyAlignment="1">
      <alignment horizontal="center" vertical="center"/>
    </xf>
    <xf numFmtId="38" fontId="0" fillId="0" borderId="34" xfId="0" applyNumberFormat="1" applyBorder="1" applyAlignment="1">
      <alignment horizontal="center" vertical="center"/>
    </xf>
    <xf numFmtId="0" fontId="0" fillId="0" borderId="10" xfId="0" applyBorder="1" applyAlignment="1">
      <alignment horizontal="distributed" vertical="center" indent="4"/>
    </xf>
    <xf numFmtId="0" fontId="0" fillId="0" borderId="11" xfId="0" applyBorder="1" applyAlignment="1">
      <alignment horizontal="distributed" vertical="center" indent="4"/>
    </xf>
    <xf numFmtId="0" fontId="0" fillId="0" borderId="12" xfId="0" applyBorder="1" applyAlignment="1">
      <alignment horizontal="distributed" vertical="center" indent="4"/>
    </xf>
    <xf numFmtId="38" fontId="0" fillId="0" borderId="65" xfId="0" applyNumberFormat="1" applyBorder="1" applyAlignment="1">
      <alignment horizontal="center" vertical="center"/>
    </xf>
    <xf numFmtId="38" fontId="0" fillId="0" borderId="18" xfId="0" applyNumberForma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38" fontId="8" fillId="0" borderId="36" xfId="1" applyFont="1" applyBorder="1" applyAlignment="1">
      <alignment horizontal="center" vertical="center"/>
    </xf>
    <xf numFmtId="38" fontId="8" fillId="0" borderId="39" xfId="1" applyFont="1" applyBorder="1" applyAlignment="1">
      <alignment horizontal="center" vertical="center"/>
    </xf>
    <xf numFmtId="0" fontId="0" fillId="0" borderId="28" xfId="0" applyBorder="1" applyAlignment="1">
      <alignment horizontal="distributed" vertical="center" indent="1"/>
    </xf>
    <xf numFmtId="0" fontId="8" fillId="0" borderId="37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0" fillId="0" borderId="5" xfId="0" applyBorder="1" applyAlignment="1">
      <alignment horizontal="distributed" vertical="center" indent="3"/>
    </xf>
    <xf numFmtId="0" fontId="0" fillId="0" borderId="0" xfId="0" applyAlignment="1">
      <alignment horizontal="distributed" vertical="center" indent="3"/>
    </xf>
    <xf numFmtId="0" fontId="0" fillId="0" borderId="6" xfId="0" applyBorder="1" applyAlignment="1">
      <alignment horizontal="distributed" vertical="center" indent="3"/>
    </xf>
    <xf numFmtId="0" fontId="0" fillId="0" borderId="7" xfId="0" applyBorder="1" applyAlignment="1">
      <alignment horizontal="center" vertical="center" textRotation="255"/>
    </xf>
    <xf numFmtId="0" fontId="0" fillId="0" borderId="25" xfId="0" applyBorder="1" applyAlignment="1">
      <alignment horizontal="distributed" vertical="center" indent="2"/>
    </xf>
    <xf numFmtId="0" fontId="0" fillId="0" borderId="26" xfId="0" applyBorder="1" applyAlignment="1">
      <alignment horizontal="distributed" vertical="center" indent="2"/>
    </xf>
    <xf numFmtId="0" fontId="0" fillId="0" borderId="9" xfId="0" applyBorder="1" applyAlignment="1">
      <alignment horizontal="distributed" vertical="center" indent="2"/>
    </xf>
    <xf numFmtId="56" fontId="0" fillId="0" borderId="22" xfId="0" applyNumberFormat="1" applyBorder="1" applyAlignment="1">
      <alignment horizontal="center" vertical="center"/>
    </xf>
    <xf numFmtId="56" fontId="0" fillId="0" borderId="23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9" xfId="0" applyBorder="1">
      <alignment vertical="center"/>
    </xf>
    <xf numFmtId="56" fontId="0" fillId="0" borderId="24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0" xfId="0" applyBorder="1" applyAlignment="1">
      <alignment horizontal="distributed" vertical="center" indent="2"/>
    </xf>
    <xf numFmtId="0" fontId="0" fillId="0" borderId="11" xfId="0" applyBorder="1" applyAlignment="1">
      <alignment horizontal="distributed" vertical="center" indent="2"/>
    </xf>
    <xf numFmtId="0" fontId="0" fillId="0" borderId="12" xfId="0" applyBorder="1" applyAlignment="1">
      <alignment horizontal="distributed" vertical="center" indent="2"/>
    </xf>
    <xf numFmtId="38" fontId="0" fillId="0" borderId="14" xfId="1" applyFont="1" applyBorder="1" applyAlignment="1">
      <alignment horizontal="right" vertical="center"/>
    </xf>
    <xf numFmtId="38" fontId="0" fillId="0" borderId="39" xfId="1" applyFont="1" applyBorder="1" applyAlignment="1">
      <alignment horizontal="right" vertical="center"/>
    </xf>
    <xf numFmtId="38" fontId="9" fillId="0" borderId="36" xfId="0" applyNumberFormat="1" applyFont="1" applyBorder="1" applyAlignment="1">
      <alignment horizontal="center" vertical="center"/>
    </xf>
    <xf numFmtId="38" fontId="9" fillId="0" borderId="39" xfId="0" applyNumberFormat="1" applyFont="1" applyBorder="1" applyAlignment="1">
      <alignment horizontal="center" vertical="center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7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71" xfId="0" applyFont="1" applyBorder="1" applyAlignment="1" applyProtection="1">
      <alignment horizontal="center" vertical="center"/>
      <protection locked="0"/>
    </xf>
    <xf numFmtId="0" fontId="16" fillId="0" borderId="72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8" fillId="0" borderId="66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7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60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 applyProtection="1">
      <alignment horizontal="right" vertical="center" shrinkToFit="1"/>
      <protection locked="0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2" fillId="0" borderId="77" xfId="0" applyFont="1" applyBorder="1" applyAlignment="1">
      <alignment horizontal="center" vertical="center"/>
    </xf>
    <xf numFmtId="0" fontId="22" fillId="0" borderId="78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1" fillId="0" borderId="86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/>
    </xf>
    <xf numFmtId="0" fontId="22" fillId="0" borderId="83" xfId="0" applyFont="1" applyBorder="1" applyAlignment="1">
      <alignment horizontal="center" vertical="center"/>
    </xf>
    <xf numFmtId="0" fontId="22" fillId="0" borderId="8" xfId="0" applyFont="1" applyBorder="1" applyAlignment="1" applyProtection="1">
      <alignment horizontal="center" vertical="center" shrinkToFit="1"/>
      <protection locked="0"/>
    </xf>
    <xf numFmtId="0" fontId="22" fillId="0" borderId="58" xfId="0" applyFont="1" applyBorder="1" applyAlignment="1">
      <alignment horizontal="center" vertical="center"/>
    </xf>
    <xf numFmtId="0" fontId="22" fillId="0" borderId="7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36</xdr:row>
          <xdr:rowOff>190500</xdr:rowOff>
        </xdr:from>
        <xdr:to>
          <xdr:col>11</xdr:col>
          <xdr:colOff>7620</xdr:colOff>
          <xdr:row>38</xdr:row>
          <xdr:rowOff>45720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B11A8-6026-401B-BC1A-B82113784D36}">
  <sheetPr>
    <tabColor rgb="FFFF0000"/>
  </sheetPr>
  <dimension ref="A1:T77"/>
  <sheetViews>
    <sheetView zoomScaleNormal="100" workbookViewId="0">
      <selection activeCell="B57" sqref="B57"/>
    </sheetView>
  </sheetViews>
  <sheetFormatPr defaultColWidth="8.09765625" defaultRowHeight="15"/>
  <cols>
    <col min="1" max="23" width="3.8984375" style="106" customWidth="1"/>
    <col min="24" max="24" width="3.3984375" style="106" customWidth="1"/>
    <col min="25" max="16384" width="8.09765625" style="106"/>
  </cols>
  <sheetData>
    <row r="1" spans="1:11" ht="15" customHeight="1">
      <c r="A1" s="106" t="s">
        <v>81</v>
      </c>
    </row>
    <row r="2" spans="1:11" ht="6" customHeight="1"/>
    <row r="3" spans="1:11" ht="15" customHeight="1">
      <c r="A3" s="106" t="s">
        <v>82</v>
      </c>
    </row>
    <row r="4" spans="1:11" ht="15" customHeight="1">
      <c r="A4" s="106" t="s">
        <v>83</v>
      </c>
    </row>
    <row r="5" spans="1:11" ht="6" customHeight="1"/>
    <row r="6" spans="1:11" ht="15" customHeight="1">
      <c r="A6" s="106" t="s">
        <v>84</v>
      </c>
    </row>
    <row r="7" spans="1:11" ht="15" customHeight="1">
      <c r="A7" s="106" t="s">
        <v>85</v>
      </c>
      <c r="H7" s="106" t="s">
        <v>86</v>
      </c>
    </row>
    <row r="8" spans="1:11" ht="15" customHeight="1">
      <c r="B8" s="106" t="s">
        <v>24</v>
      </c>
      <c r="D8" s="106" t="s">
        <v>87</v>
      </c>
      <c r="I8" s="106" t="s">
        <v>24</v>
      </c>
      <c r="K8" s="106" t="s">
        <v>88</v>
      </c>
    </row>
    <row r="9" spans="1:11" ht="15" customHeight="1">
      <c r="B9" s="106" t="s">
        <v>25</v>
      </c>
      <c r="D9" s="106" t="s">
        <v>89</v>
      </c>
      <c r="I9" s="106" t="s">
        <v>25</v>
      </c>
      <c r="K9" s="106" t="s">
        <v>90</v>
      </c>
    </row>
    <row r="10" spans="1:11" ht="6" customHeight="1"/>
    <row r="11" spans="1:11" ht="15" customHeight="1">
      <c r="A11" s="106" t="s">
        <v>91</v>
      </c>
      <c r="H11" s="106" t="s">
        <v>92</v>
      </c>
    </row>
    <row r="12" spans="1:11" ht="15" customHeight="1">
      <c r="B12" s="106" t="s">
        <v>24</v>
      </c>
      <c r="D12" s="106" t="s">
        <v>88</v>
      </c>
      <c r="I12" s="106" t="s">
        <v>24</v>
      </c>
      <c r="K12" s="106" t="s">
        <v>88</v>
      </c>
    </row>
    <row r="13" spans="1:11" ht="15" customHeight="1">
      <c r="B13" s="106" t="s">
        <v>25</v>
      </c>
      <c r="D13" s="106" t="s">
        <v>90</v>
      </c>
      <c r="I13" s="106" t="s">
        <v>25</v>
      </c>
      <c r="K13" s="106" t="s">
        <v>90</v>
      </c>
    </row>
    <row r="14" spans="1:11" ht="6" customHeight="1"/>
    <row r="15" spans="1:11" ht="15" customHeight="1">
      <c r="A15" s="106" t="s">
        <v>93</v>
      </c>
    </row>
    <row r="16" spans="1:11" ht="15" customHeight="1">
      <c r="A16" s="106" t="s">
        <v>94</v>
      </c>
    </row>
    <row r="17" spans="1:20" ht="15" customHeight="1">
      <c r="B17" s="107" t="s">
        <v>95</v>
      </c>
    </row>
    <row r="18" spans="1:20" ht="6" customHeight="1"/>
    <row r="19" spans="1:20" ht="15" customHeight="1">
      <c r="A19" s="106" t="s">
        <v>96</v>
      </c>
    </row>
    <row r="20" spans="1:20" ht="15" customHeight="1">
      <c r="A20" s="106" t="s">
        <v>138</v>
      </c>
    </row>
    <row r="21" spans="1:20" ht="15" customHeight="1">
      <c r="A21" s="106" t="s">
        <v>97</v>
      </c>
    </row>
    <row r="22" spans="1:20" ht="15" customHeight="1">
      <c r="A22" s="106" t="s">
        <v>139</v>
      </c>
    </row>
    <row r="23" spans="1:20" ht="15" customHeight="1">
      <c r="A23" s="106" t="s">
        <v>98</v>
      </c>
    </row>
    <row r="24" spans="1:20" ht="6" customHeight="1"/>
    <row r="25" spans="1:20" ht="15" customHeight="1">
      <c r="A25" s="106" t="s">
        <v>99</v>
      </c>
    </row>
    <row r="26" spans="1:20" ht="15" customHeight="1">
      <c r="A26" s="106" t="s">
        <v>100</v>
      </c>
    </row>
    <row r="27" spans="1:20" ht="15" customHeight="1">
      <c r="A27" s="106" t="s">
        <v>101</v>
      </c>
    </row>
    <row r="28" spans="1:20" ht="15" customHeight="1">
      <c r="A28" s="106" t="s">
        <v>102</v>
      </c>
    </row>
    <row r="29" spans="1:20" ht="15" customHeight="1">
      <c r="A29" s="106" t="s">
        <v>103</v>
      </c>
    </row>
    <row r="30" spans="1:20" ht="15" customHeight="1">
      <c r="A30" s="106" t="s">
        <v>104</v>
      </c>
    </row>
    <row r="31" spans="1:20" ht="6" customHeight="1"/>
    <row r="32" spans="1:20" ht="15" customHeight="1">
      <c r="B32" s="171" t="s">
        <v>105</v>
      </c>
      <c r="C32" s="171"/>
      <c r="D32" s="172"/>
      <c r="E32" s="173" t="s">
        <v>106</v>
      </c>
      <c r="F32" s="171"/>
      <c r="G32" s="171"/>
      <c r="H32" s="171"/>
      <c r="I32" s="171" t="s">
        <v>107</v>
      </c>
      <c r="J32" s="171"/>
      <c r="K32" s="172"/>
      <c r="L32" s="173" t="s">
        <v>108</v>
      </c>
      <c r="M32" s="171"/>
      <c r="N32" s="171"/>
      <c r="O32" s="171"/>
      <c r="P32" s="174"/>
      <c r="Q32" s="174"/>
      <c r="R32" s="174"/>
      <c r="S32" s="174"/>
      <c r="T32" s="174"/>
    </row>
    <row r="33" spans="1:20" ht="15" customHeight="1">
      <c r="B33" s="171" t="s">
        <v>109</v>
      </c>
      <c r="C33" s="171"/>
      <c r="D33" s="172"/>
      <c r="E33" s="173" t="s">
        <v>110</v>
      </c>
      <c r="F33" s="171"/>
      <c r="G33" s="171"/>
      <c r="H33" s="171"/>
      <c r="I33" s="171" t="s">
        <v>111</v>
      </c>
      <c r="J33" s="171"/>
      <c r="K33" s="172"/>
      <c r="L33" s="175" t="s">
        <v>112</v>
      </c>
      <c r="M33" s="176"/>
      <c r="N33" s="176"/>
      <c r="O33" s="176"/>
      <c r="P33" s="176"/>
      <c r="Q33" s="176"/>
      <c r="R33" s="176"/>
      <c r="S33" s="176"/>
      <c r="T33" s="177"/>
    </row>
    <row r="34" spans="1:20" ht="15" customHeight="1">
      <c r="B34" s="171" t="s">
        <v>113</v>
      </c>
      <c r="C34" s="171"/>
      <c r="D34" s="172"/>
      <c r="E34" s="173" t="s">
        <v>114</v>
      </c>
      <c r="F34" s="171"/>
      <c r="G34" s="171"/>
      <c r="H34" s="171"/>
      <c r="I34" s="171"/>
      <c r="J34" s="171"/>
      <c r="K34" s="171"/>
      <c r="L34" s="171"/>
      <c r="M34" s="171" t="s">
        <v>115</v>
      </c>
      <c r="N34" s="171"/>
      <c r="O34" s="172"/>
      <c r="P34" s="173" t="s">
        <v>116</v>
      </c>
      <c r="Q34" s="171"/>
      <c r="R34" s="171"/>
      <c r="S34" s="171"/>
      <c r="T34" s="171"/>
    </row>
    <row r="35" spans="1:20" ht="6" customHeight="1"/>
    <row r="36" spans="1:20" ht="15" customHeight="1">
      <c r="A36" s="106" t="s">
        <v>117</v>
      </c>
    </row>
    <row r="37" spans="1:20" ht="15" customHeight="1">
      <c r="A37" s="106" t="s">
        <v>118</v>
      </c>
    </row>
    <row r="38" spans="1:20" ht="15" customHeight="1">
      <c r="A38" s="106" t="s">
        <v>119</v>
      </c>
    </row>
    <row r="39" spans="1:20" ht="15" customHeight="1">
      <c r="A39" s="106" t="s">
        <v>120</v>
      </c>
    </row>
    <row r="40" spans="1:20" ht="15" customHeight="1">
      <c r="A40" s="106" t="s">
        <v>121</v>
      </c>
    </row>
    <row r="41" spans="1:20" ht="15" customHeight="1">
      <c r="A41" s="106" t="s">
        <v>122</v>
      </c>
    </row>
    <row r="42" spans="1:20" ht="15" customHeight="1">
      <c r="A42" s="106" t="s">
        <v>123</v>
      </c>
    </row>
    <row r="43" spans="1:20" ht="15" customHeight="1">
      <c r="A43" s="106" t="s">
        <v>124</v>
      </c>
      <c r="E43" s="106" t="s">
        <v>125</v>
      </c>
    </row>
    <row r="44" spans="1:20" ht="15" customHeight="1">
      <c r="E44" s="106" t="s">
        <v>126</v>
      </c>
    </row>
    <row r="45" spans="1:20" ht="15" customHeight="1">
      <c r="E45" s="106" t="s">
        <v>127</v>
      </c>
    </row>
    <row r="46" spans="1:20" ht="15" customHeight="1">
      <c r="A46" s="106" t="s">
        <v>128</v>
      </c>
    </row>
    <row r="47" spans="1:20" ht="15" customHeight="1">
      <c r="A47" s="106" t="s">
        <v>140</v>
      </c>
    </row>
    <row r="48" spans="1:20" ht="15" customHeight="1">
      <c r="A48" s="107" t="s">
        <v>129</v>
      </c>
      <c r="B48" s="107"/>
    </row>
    <row r="49" spans="1:2" ht="15" customHeight="1">
      <c r="A49" s="106" t="s">
        <v>130</v>
      </c>
    </row>
    <row r="50" spans="1:2" ht="15" customHeight="1">
      <c r="A50" s="106" t="s">
        <v>131</v>
      </c>
    </row>
    <row r="51" spans="1:2" ht="15" customHeight="1">
      <c r="A51" s="106" t="s">
        <v>132</v>
      </c>
    </row>
    <row r="52" spans="1:2" ht="15" customHeight="1">
      <c r="A52" s="106" t="s">
        <v>133</v>
      </c>
    </row>
    <row r="53" spans="1:2" ht="15" customHeight="1">
      <c r="A53" s="106" t="s">
        <v>134</v>
      </c>
    </row>
    <row r="54" spans="1:2" ht="15" customHeight="1">
      <c r="A54" s="106" t="s">
        <v>135</v>
      </c>
    </row>
    <row r="55" spans="1:2" ht="15" customHeight="1">
      <c r="A55" s="106" t="s">
        <v>136</v>
      </c>
    </row>
    <row r="56" spans="1:2" ht="15" customHeight="1"/>
    <row r="57" spans="1:2" ht="15" customHeight="1">
      <c r="B57" s="107" t="s">
        <v>137</v>
      </c>
    </row>
    <row r="58" spans="1:2" ht="15" customHeight="1"/>
    <row r="59" spans="1:2" ht="15" customHeight="1"/>
    <row r="60" spans="1:2" ht="15" customHeight="1"/>
    <row r="61" spans="1:2" ht="15" customHeight="1"/>
    <row r="62" spans="1:2" ht="15" customHeight="1"/>
    <row r="63" spans="1:2" ht="15" customHeight="1"/>
    <row r="64" spans="1: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</sheetData>
  <mergeCells count="13">
    <mergeCell ref="B34:D34"/>
    <mergeCell ref="E34:L34"/>
    <mergeCell ref="M34:O34"/>
    <mergeCell ref="P34:T34"/>
    <mergeCell ref="B32:D32"/>
    <mergeCell ref="E32:H32"/>
    <mergeCell ref="I32:K32"/>
    <mergeCell ref="L32:O32"/>
    <mergeCell ref="P32:T32"/>
    <mergeCell ref="B33:D33"/>
    <mergeCell ref="E33:H33"/>
    <mergeCell ref="I33:K33"/>
    <mergeCell ref="L33:T33"/>
  </mergeCells>
  <phoneticPr fontId="2"/>
  <pageMargins left="0.51181102362204722" right="0.51181102362204722" top="0.35433070866141736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C2570-D32E-495F-95A3-82F2899DE44C}">
  <dimension ref="A1:V71"/>
  <sheetViews>
    <sheetView showZeros="0" tabSelected="1" zoomScaleNormal="100" workbookViewId="0">
      <selection activeCell="V3" sqref="V3"/>
    </sheetView>
  </sheetViews>
  <sheetFormatPr defaultRowHeight="18"/>
  <cols>
    <col min="1" max="1" width="1.5" customWidth="1"/>
    <col min="2" max="2" width="4" customWidth="1"/>
    <col min="3" max="3" width="11" customWidth="1"/>
    <col min="4" max="16" width="5.5" customWidth="1"/>
    <col min="18" max="18" width="8.796875" customWidth="1"/>
  </cols>
  <sheetData>
    <row r="1" spans="2:22" ht="22.2">
      <c r="B1" s="49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2:22">
      <c r="L2" s="4" t="s">
        <v>1</v>
      </c>
      <c r="M2" s="4"/>
      <c r="N2" s="4"/>
      <c r="O2" s="5" t="s">
        <v>41</v>
      </c>
      <c r="P2" s="4"/>
      <c r="R2" s="71" t="s">
        <v>62</v>
      </c>
    </row>
    <row r="3" spans="2:22">
      <c r="B3" t="s">
        <v>2</v>
      </c>
      <c r="R3" s="71"/>
    </row>
    <row r="4" spans="2:22">
      <c r="B4" t="s">
        <v>3</v>
      </c>
      <c r="R4" s="71"/>
    </row>
    <row r="5" spans="2:22" ht="21" customHeight="1">
      <c r="B5" s="204" t="s">
        <v>4</v>
      </c>
      <c r="C5" s="42" t="s">
        <v>5</v>
      </c>
      <c r="D5" s="24" t="s">
        <v>17</v>
      </c>
      <c r="E5" s="24"/>
      <c r="F5" s="27"/>
      <c r="G5" s="27" t="s">
        <v>194</v>
      </c>
      <c r="H5" s="27"/>
      <c r="I5" s="27" t="s">
        <v>195</v>
      </c>
      <c r="J5" s="27" t="s">
        <v>196</v>
      </c>
      <c r="K5" s="27"/>
      <c r="L5" s="27" t="s">
        <v>194</v>
      </c>
      <c r="M5" s="27"/>
      <c r="N5" s="27" t="s">
        <v>195</v>
      </c>
      <c r="O5" s="24"/>
      <c r="P5" s="25"/>
      <c r="R5" s="71"/>
    </row>
    <row r="6" spans="2:22" ht="21" customHeight="1">
      <c r="B6" s="205"/>
      <c r="C6" s="43" t="s">
        <v>6</v>
      </c>
      <c r="D6" s="18" t="s">
        <v>18</v>
      </c>
      <c r="E6" s="18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8"/>
    </row>
    <row r="7" spans="2:22" ht="21" customHeight="1">
      <c r="B7" s="205"/>
      <c r="C7" s="43" t="s">
        <v>7</v>
      </c>
      <c r="D7" s="209"/>
      <c r="E7" s="209"/>
      <c r="F7" s="209"/>
      <c r="G7" s="209"/>
      <c r="H7" s="209"/>
      <c r="I7" s="18" t="s">
        <v>10</v>
      </c>
      <c r="J7" s="18"/>
      <c r="K7" s="207" t="s">
        <v>8</v>
      </c>
      <c r="L7" s="207"/>
      <c r="M7" s="209"/>
      <c r="N7" s="209"/>
      <c r="O7" s="209"/>
      <c r="P7" s="19" t="s">
        <v>9</v>
      </c>
    </row>
    <row r="8" spans="2:22" ht="21" customHeight="1">
      <c r="B8" s="206"/>
      <c r="C8" s="46" t="s">
        <v>42</v>
      </c>
      <c r="D8" s="210"/>
      <c r="E8" s="210"/>
      <c r="F8" s="210"/>
      <c r="G8" s="210"/>
      <c r="H8" s="210"/>
      <c r="I8" s="20"/>
      <c r="J8" s="20"/>
      <c r="K8" s="211" t="s">
        <v>11</v>
      </c>
      <c r="L8" s="211"/>
      <c r="M8" s="210"/>
      <c r="N8" s="210"/>
      <c r="O8" s="210"/>
      <c r="P8" s="21" t="s">
        <v>9</v>
      </c>
    </row>
    <row r="9" spans="2:22">
      <c r="B9" s="204" t="s">
        <v>12</v>
      </c>
      <c r="C9" s="42" t="s">
        <v>13</v>
      </c>
      <c r="D9" s="212"/>
      <c r="E9" s="212"/>
      <c r="F9" s="212"/>
      <c r="G9" s="213"/>
      <c r="H9" s="1"/>
      <c r="I9" s="69" t="s">
        <v>59</v>
      </c>
      <c r="J9" s="1"/>
      <c r="L9" s="8"/>
      <c r="M9" s="8"/>
      <c r="N9" s="8"/>
      <c r="O9" s="8"/>
      <c r="P9" s="11"/>
    </row>
    <row r="10" spans="2:22">
      <c r="B10" s="205"/>
      <c r="C10" s="43" t="s">
        <v>14</v>
      </c>
      <c r="D10" s="209"/>
      <c r="E10" s="209"/>
      <c r="F10" s="209"/>
      <c r="G10" s="214"/>
      <c r="I10" s="70" t="s">
        <v>60</v>
      </c>
      <c r="L10" s="9"/>
      <c r="M10" s="9"/>
      <c r="N10" s="9"/>
      <c r="O10" s="9"/>
      <c r="P10" s="12"/>
    </row>
    <row r="11" spans="2:22">
      <c r="B11" s="206"/>
      <c r="C11" s="44" t="s">
        <v>15</v>
      </c>
      <c r="D11" s="210"/>
      <c r="E11" s="210"/>
      <c r="F11" s="210"/>
      <c r="G11" s="216"/>
      <c r="H11" s="4"/>
      <c r="I11" s="10"/>
      <c r="J11" s="4"/>
      <c r="L11" s="10"/>
      <c r="M11" s="10"/>
      <c r="N11" s="10"/>
      <c r="O11" s="10"/>
      <c r="P11" s="13"/>
      <c r="R11" t="s">
        <v>49</v>
      </c>
    </row>
    <row r="12" spans="2:22" ht="18" customHeight="1" thickBot="1">
      <c r="B12" s="220" t="s">
        <v>16</v>
      </c>
      <c r="C12" s="45" t="s">
        <v>19</v>
      </c>
      <c r="D12" s="222" t="s">
        <v>20</v>
      </c>
      <c r="E12" s="222"/>
      <c r="F12" s="223" t="s">
        <v>21</v>
      </c>
      <c r="G12" s="224"/>
      <c r="H12" s="222" t="s">
        <v>22</v>
      </c>
      <c r="I12" s="222"/>
      <c r="J12" s="225" t="s">
        <v>23</v>
      </c>
      <c r="K12" s="226"/>
      <c r="L12" s="217" t="s">
        <v>29</v>
      </c>
      <c r="M12" s="218"/>
      <c r="N12" s="218"/>
      <c r="O12" s="218"/>
      <c r="P12" s="219"/>
      <c r="R12" s="15"/>
      <c r="S12" s="57"/>
      <c r="T12" s="48" t="s">
        <v>50</v>
      </c>
      <c r="U12" s="67" t="s">
        <v>51</v>
      </c>
      <c r="V12" s="68" t="s">
        <v>52</v>
      </c>
    </row>
    <row r="13" spans="2:22">
      <c r="B13" s="221"/>
      <c r="C13" s="227"/>
      <c r="D13" s="230" t="s">
        <v>24</v>
      </c>
      <c r="E13" s="230"/>
      <c r="F13" s="35"/>
      <c r="G13" s="25" t="s">
        <v>26</v>
      </c>
      <c r="H13" s="24"/>
      <c r="I13" s="24" t="s">
        <v>26</v>
      </c>
      <c r="J13" s="35">
        <f>F13+H13</f>
        <v>0</v>
      </c>
      <c r="K13" s="25" t="s">
        <v>26</v>
      </c>
      <c r="L13" s="16" t="s">
        <v>44</v>
      </c>
      <c r="N13" s="7" t="s">
        <v>57</v>
      </c>
      <c r="O13" s="28">
        <v>4000</v>
      </c>
      <c r="P13" s="3" t="s">
        <v>61</v>
      </c>
      <c r="R13" s="238" t="s">
        <v>44</v>
      </c>
      <c r="S13" s="60" t="s">
        <v>45</v>
      </c>
      <c r="T13" s="61">
        <v>4000</v>
      </c>
      <c r="U13" s="65"/>
      <c r="V13" s="63">
        <f t="shared" ref="V13:V20" si="0">U13*T13</f>
        <v>0</v>
      </c>
    </row>
    <row r="14" spans="2:22">
      <c r="B14" s="221"/>
      <c r="C14" s="228"/>
      <c r="D14" s="234" t="s">
        <v>25</v>
      </c>
      <c r="E14" s="234"/>
      <c r="F14" s="22"/>
      <c r="G14" s="19" t="s">
        <v>26</v>
      </c>
      <c r="H14" s="18"/>
      <c r="I14" s="18" t="s">
        <v>26</v>
      </c>
      <c r="J14" s="22">
        <f t="shared" ref="J14:J20" si="1">F14+H14</f>
        <v>0</v>
      </c>
      <c r="K14" s="19" t="s">
        <v>26</v>
      </c>
      <c r="L14" s="16"/>
      <c r="N14" s="7" t="s">
        <v>46</v>
      </c>
      <c r="O14" s="28">
        <v>2600</v>
      </c>
      <c r="P14" s="3" t="s">
        <v>61</v>
      </c>
      <c r="R14" s="239"/>
      <c r="S14" s="58" t="s">
        <v>46</v>
      </c>
      <c r="T14" s="54">
        <v>2600</v>
      </c>
      <c r="U14" s="55"/>
      <c r="V14" s="56">
        <f t="shared" si="0"/>
        <v>0</v>
      </c>
    </row>
    <row r="15" spans="2:22">
      <c r="B15" s="221"/>
      <c r="C15" s="229"/>
      <c r="D15" s="237" t="s">
        <v>27</v>
      </c>
      <c r="E15" s="237"/>
      <c r="F15" s="23"/>
      <c r="G15" s="21" t="s">
        <v>26</v>
      </c>
      <c r="H15" s="20"/>
      <c r="I15" s="20" t="s">
        <v>26</v>
      </c>
      <c r="J15" s="23">
        <f t="shared" si="1"/>
        <v>0</v>
      </c>
      <c r="K15" s="21" t="s">
        <v>26</v>
      </c>
      <c r="L15" s="16" t="s">
        <v>58</v>
      </c>
      <c r="N15" s="7" t="s">
        <v>45</v>
      </c>
      <c r="O15" s="28">
        <v>3000</v>
      </c>
      <c r="P15" s="3" t="s">
        <v>61</v>
      </c>
      <c r="R15" s="215" t="s">
        <v>47</v>
      </c>
      <c r="S15" s="60" t="s">
        <v>45</v>
      </c>
      <c r="T15" s="61">
        <v>3000</v>
      </c>
      <c r="U15" s="62"/>
      <c r="V15" s="63">
        <f t="shared" si="0"/>
        <v>0</v>
      </c>
    </row>
    <row r="16" spans="2:22">
      <c r="B16" s="221"/>
      <c r="C16" s="227"/>
      <c r="D16" s="230" t="s">
        <v>24</v>
      </c>
      <c r="E16" s="230"/>
      <c r="F16" s="35"/>
      <c r="G16" s="25" t="s">
        <v>26</v>
      </c>
      <c r="H16" s="24"/>
      <c r="I16" s="24" t="s">
        <v>26</v>
      </c>
      <c r="J16" s="35">
        <f t="shared" si="1"/>
        <v>0</v>
      </c>
      <c r="K16" s="25" t="s">
        <v>26</v>
      </c>
      <c r="L16" s="17"/>
      <c r="M16" s="4"/>
      <c r="N16" s="5" t="s">
        <v>46</v>
      </c>
      <c r="O16" s="54">
        <v>1600</v>
      </c>
      <c r="P16" s="6" t="s">
        <v>61</v>
      </c>
      <c r="R16" s="215"/>
      <c r="S16" s="59" t="s">
        <v>46</v>
      </c>
      <c r="T16" s="28">
        <v>1600</v>
      </c>
      <c r="U16" s="50"/>
      <c r="V16" s="52">
        <f t="shared" si="0"/>
        <v>0</v>
      </c>
    </row>
    <row r="17" spans="2:22">
      <c r="B17" s="221"/>
      <c r="C17" s="228"/>
      <c r="D17" s="234" t="s">
        <v>25</v>
      </c>
      <c r="E17" s="234"/>
      <c r="F17" s="22"/>
      <c r="G17" s="19" t="s">
        <v>26</v>
      </c>
      <c r="H17" s="18"/>
      <c r="I17" s="18" t="s">
        <v>26</v>
      </c>
      <c r="J17" s="22">
        <f t="shared" si="1"/>
        <v>0</v>
      </c>
      <c r="K17" s="19" t="s">
        <v>26</v>
      </c>
      <c r="L17" s="242" t="s">
        <v>56</v>
      </c>
      <c r="M17" s="243"/>
      <c r="N17" s="243"/>
      <c r="O17" s="243"/>
      <c r="P17" s="244"/>
      <c r="R17" s="238" t="s">
        <v>48</v>
      </c>
      <c r="S17" s="60" t="s">
        <v>45</v>
      </c>
      <c r="T17" s="64">
        <v>3000</v>
      </c>
      <c r="U17" s="62"/>
      <c r="V17" s="63">
        <f t="shared" si="0"/>
        <v>0</v>
      </c>
    </row>
    <row r="18" spans="2:22">
      <c r="B18" s="221"/>
      <c r="C18" s="229"/>
      <c r="D18" s="237" t="s">
        <v>27</v>
      </c>
      <c r="E18" s="237"/>
      <c r="F18" s="23"/>
      <c r="G18" s="21" t="s">
        <v>26</v>
      </c>
      <c r="H18" s="20"/>
      <c r="I18" s="20" t="s">
        <v>26</v>
      </c>
      <c r="J18" s="23">
        <f t="shared" si="1"/>
        <v>0</v>
      </c>
      <c r="K18" s="21" t="s">
        <v>26</v>
      </c>
      <c r="L18" s="36" t="s">
        <v>24</v>
      </c>
      <c r="M18" s="247">
        <f>U21</f>
        <v>0</v>
      </c>
      <c r="N18" s="247"/>
      <c r="O18" s="247"/>
      <c r="P18" s="3" t="s">
        <v>28</v>
      </c>
      <c r="R18" s="239"/>
      <c r="S18" s="58" t="s">
        <v>46</v>
      </c>
      <c r="T18" s="54">
        <v>1600</v>
      </c>
      <c r="U18" s="55"/>
      <c r="V18" s="56">
        <f t="shared" si="0"/>
        <v>0</v>
      </c>
    </row>
    <row r="19" spans="2:22" ht="18.600000000000001" thickBot="1">
      <c r="B19" s="221"/>
      <c r="C19" s="231"/>
      <c r="D19" s="233" t="s">
        <v>24</v>
      </c>
      <c r="E19" s="233"/>
      <c r="F19" s="32"/>
      <c r="G19" s="33" t="s">
        <v>26</v>
      </c>
      <c r="H19" s="34"/>
      <c r="I19" s="34" t="s">
        <v>26</v>
      </c>
      <c r="J19" s="32">
        <f t="shared" si="1"/>
        <v>0</v>
      </c>
      <c r="K19" s="33" t="s">
        <v>26</v>
      </c>
      <c r="L19" s="14" t="s">
        <v>25</v>
      </c>
      <c r="M19" s="248">
        <f>U22</f>
        <v>0</v>
      </c>
      <c r="N19" s="248"/>
      <c r="O19" s="248"/>
      <c r="P19" s="37" t="s">
        <v>28</v>
      </c>
      <c r="R19" s="235" t="s">
        <v>55</v>
      </c>
      <c r="S19" s="60" t="s">
        <v>45</v>
      </c>
      <c r="T19" s="61">
        <v>3000</v>
      </c>
      <c r="U19" s="62"/>
      <c r="V19" s="63">
        <f t="shared" si="0"/>
        <v>0</v>
      </c>
    </row>
    <row r="20" spans="2:22" ht="18.600000000000001" thickBot="1">
      <c r="B20" s="221"/>
      <c r="C20" s="228"/>
      <c r="D20" s="234" t="s">
        <v>25</v>
      </c>
      <c r="E20" s="234"/>
      <c r="F20" s="22"/>
      <c r="G20" s="19" t="s">
        <v>26</v>
      </c>
      <c r="H20" s="18"/>
      <c r="I20" s="18" t="s">
        <v>26</v>
      </c>
      <c r="J20" s="22">
        <f t="shared" si="1"/>
        <v>0</v>
      </c>
      <c r="K20" s="18" t="s">
        <v>26</v>
      </c>
      <c r="L20" s="249" t="s">
        <v>30</v>
      </c>
      <c r="M20" s="251">
        <f>SUM(M18:O19)</f>
        <v>0</v>
      </c>
      <c r="N20" s="251"/>
      <c r="O20" s="251"/>
      <c r="P20" s="254" t="s">
        <v>28</v>
      </c>
      <c r="R20" s="236"/>
      <c r="S20" s="58" t="s">
        <v>46</v>
      </c>
      <c r="T20" s="28">
        <v>1600</v>
      </c>
      <c r="U20" s="51"/>
      <c r="V20" s="66">
        <f t="shared" si="0"/>
        <v>0</v>
      </c>
    </row>
    <row r="21" spans="2:22" ht="18.600000000000001" thickBot="1">
      <c r="B21" s="221"/>
      <c r="C21" s="232"/>
      <c r="D21" s="253" t="s">
        <v>27</v>
      </c>
      <c r="E21" s="253"/>
      <c r="F21" s="29"/>
      <c r="G21" s="30" t="s">
        <v>26</v>
      </c>
      <c r="H21" s="31"/>
      <c r="I21" s="31" t="s">
        <v>26</v>
      </c>
      <c r="J21" s="29">
        <f>F21+H21</f>
        <v>0</v>
      </c>
      <c r="K21" s="31" t="s">
        <v>26</v>
      </c>
      <c r="L21" s="250"/>
      <c r="M21" s="252"/>
      <c r="N21" s="252"/>
      <c r="O21" s="252"/>
      <c r="P21" s="255"/>
      <c r="R21" s="15"/>
      <c r="S21" s="2"/>
      <c r="T21" s="60" t="s">
        <v>53</v>
      </c>
      <c r="U21" s="240">
        <f>V13+V15+V17+V19</f>
        <v>0</v>
      </c>
      <c r="V21" s="241"/>
    </row>
    <row r="22" spans="2:22" ht="18" customHeight="1">
      <c r="B22" s="220" t="s">
        <v>39</v>
      </c>
      <c r="C22" s="47" t="s">
        <v>19</v>
      </c>
      <c r="D22" s="260" t="s">
        <v>32</v>
      </c>
      <c r="E22" s="260"/>
      <c r="F22" s="261"/>
      <c r="G22" s="260" t="s">
        <v>33</v>
      </c>
      <c r="H22" s="260"/>
      <c r="I22" s="261"/>
      <c r="J22" s="260" t="s">
        <v>34</v>
      </c>
      <c r="K22" s="260"/>
      <c r="L22" s="262"/>
      <c r="M22" s="256" t="s">
        <v>40</v>
      </c>
      <c r="N22" s="257"/>
      <c r="O22" s="257"/>
      <c r="P22" s="258"/>
      <c r="R22" s="17"/>
      <c r="S22" s="6"/>
      <c r="T22" s="53" t="s">
        <v>54</v>
      </c>
      <c r="U22" s="245">
        <f>V14+V16+V18+V20</f>
        <v>0</v>
      </c>
      <c r="V22" s="246"/>
    </row>
    <row r="23" spans="2:22">
      <c r="B23" s="221"/>
      <c r="C23" s="263"/>
      <c r="D23" s="275"/>
      <c r="E23" s="276"/>
      <c r="F23" s="284"/>
      <c r="G23" s="275"/>
      <c r="H23" s="276"/>
      <c r="I23" s="284"/>
      <c r="J23" s="27" t="s">
        <v>24</v>
      </c>
      <c r="K23" s="24"/>
      <c r="L23" s="25" t="s">
        <v>31</v>
      </c>
      <c r="M23" s="7" t="s">
        <v>32</v>
      </c>
      <c r="O23">
        <v>670</v>
      </c>
      <c r="P23" s="3" t="s">
        <v>28</v>
      </c>
    </row>
    <row r="24" spans="2:22">
      <c r="B24" s="221"/>
      <c r="C24" s="264"/>
      <c r="D24" s="286"/>
      <c r="E24" s="287"/>
      <c r="F24" s="288"/>
      <c r="G24" s="286"/>
      <c r="H24" s="287"/>
      <c r="I24" s="288"/>
      <c r="J24" s="26" t="s">
        <v>25</v>
      </c>
      <c r="K24" s="18"/>
      <c r="L24" s="19" t="s">
        <v>31</v>
      </c>
      <c r="M24" s="7" t="s">
        <v>33</v>
      </c>
      <c r="O24">
        <v>670</v>
      </c>
      <c r="P24" s="3" t="s">
        <v>28</v>
      </c>
    </row>
    <row r="25" spans="2:22">
      <c r="B25" s="221"/>
      <c r="C25" s="264"/>
      <c r="D25" s="286"/>
      <c r="E25" s="287"/>
      <c r="F25" s="288"/>
      <c r="G25" s="286"/>
      <c r="H25" s="287"/>
      <c r="I25" s="288"/>
      <c r="J25" s="26" t="s">
        <v>37</v>
      </c>
      <c r="K25" s="18"/>
      <c r="L25" s="19" t="s">
        <v>31</v>
      </c>
      <c r="M25" s="7" t="s">
        <v>34</v>
      </c>
      <c r="N25" t="s">
        <v>24</v>
      </c>
      <c r="O25" s="28">
        <v>1100</v>
      </c>
      <c r="P25" s="3" t="s">
        <v>28</v>
      </c>
    </row>
    <row r="26" spans="2:22">
      <c r="B26" s="221"/>
      <c r="C26" s="264"/>
      <c r="D26" s="277"/>
      <c r="E26" s="278"/>
      <c r="F26" s="285"/>
      <c r="G26" s="277"/>
      <c r="H26" s="278"/>
      <c r="I26" s="285"/>
      <c r="J26" s="7" t="s">
        <v>36</v>
      </c>
      <c r="L26" s="3" t="s">
        <v>31</v>
      </c>
      <c r="M26" s="7"/>
      <c r="N26" t="s">
        <v>25</v>
      </c>
      <c r="O26">
        <v>670</v>
      </c>
      <c r="P26" s="3" t="s">
        <v>28</v>
      </c>
    </row>
    <row r="27" spans="2:22">
      <c r="B27" s="221"/>
      <c r="C27" s="263"/>
      <c r="D27" s="267" t="s">
        <v>35</v>
      </c>
      <c r="E27" s="269"/>
      <c r="F27" s="265" t="s">
        <v>31</v>
      </c>
      <c r="G27" s="267" t="s">
        <v>35</v>
      </c>
      <c r="H27" s="269"/>
      <c r="I27" s="271" t="s">
        <v>31</v>
      </c>
      <c r="J27" s="27" t="s">
        <v>24</v>
      </c>
      <c r="K27" s="24"/>
      <c r="L27" s="25" t="s">
        <v>31</v>
      </c>
      <c r="M27" s="7" t="s">
        <v>37</v>
      </c>
      <c r="O27">
        <v>660</v>
      </c>
      <c r="P27" s="3" t="s">
        <v>28</v>
      </c>
    </row>
    <row r="28" spans="2:22">
      <c r="B28" s="221"/>
      <c r="C28" s="264"/>
      <c r="D28" s="268"/>
      <c r="E28" s="270"/>
      <c r="F28" s="266"/>
      <c r="G28" s="268"/>
      <c r="H28" s="270"/>
      <c r="I28" s="272"/>
      <c r="J28" s="26" t="s">
        <v>25</v>
      </c>
      <c r="K28" s="18"/>
      <c r="L28" s="19" t="s">
        <v>31</v>
      </c>
      <c r="M28" s="7" t="s">
        <v>36</v>
      </c>
      <c r="O28" s="28">
        <v>1580</v>
      </c>
      <c r="P28" s="3" t="s">
        <v>28</v>
      </c>
    </row>
    <row r="29" spans="2:22">
      <c r="B29" s="221"/>
      <c r="C29" s="264"/>
      <c r="D29" s="273" t="s">
        <v>37</v>
      </c>
      <c r="E29" s="279"/>
      <c r="F29" s="281" t="s">
        <v>31</v>
      </c>
      <c r="G29" s="39" t="s">
        <v>37</v>
      </c>
      <c r="H29" s="18"/>
      <c r="I29" s="19" t="s">
        <v>31</v>
      </c>
      <c r="J29" s="26" t="s">
        <v>37</v>
      </c>
      <c r="K29" s="18"/>
      <c r="L29" s="19" t="s">
        <v>31</v>
      </c>
      <c r="M29" s="14"/>
      <c r="O29" s="28"/>
      <c r="P29" s="3"/>
    </row>
    <row r="30" spans="2:22">
      <c r="B30" s="221"/>
      <c r="C30" s="283"/>
      <c r="D30" s="274"/>
      <c r="E30" s="280"/>
      <c r="F30" s="282"/>
      <c r="G30" s="40" t="s">
        <v>36</v>
      </c>
      <c r="H30" s="20"/>
      <c r="I30" s="21" t="s">
        <v>31</v>
      </c>
      <c r="J30" s="5" t="s">
        <v>36</v>
      </c>
      <c r="K30" s="4"/>
      <c r="L30" s="6" t="s">
        <v>31</v>
      </c>
      <c r="M30" s="7"/>
      <c r="P30" s="3"/>
    </row>
    <row r="31" spans="2:22">
      <c r="B31" s="221"/>
      <c r="C31" s="263"/>
      <c r="D31" s="267" t="s">
        <v>35</v>
      </c>
      <c r="E31" s="269"/>
      <c r="F31" s="265" t="s">
        <v>31</v>
      </c>
      <c r="G31" s="267" t="s">
        <v>35</v>
      </c>
      <c r="H31" s="269"/>
      <c r="I31" s="265" t="s">
        <v>31</v>
      </c>
      <c r="J31" s="27" t="s">
        <v>24</v>
      </c>
      <c r="K31" s="24"/>
      <c r="L31" s="25" t="s">
        <v>31</v>
      </c>
      <c r="M31" s="289" t="s">
        <v>38</v>
      </c>
      <c r="N31" s="290"/>
      <c r="O31" s="290"/>
      <c r="P31" s="291"/>
    </row>
    <row r="32" spans="2:22">
      <c r="B32" s="221"/>
      <c r="C32" s="264"/>
      <c r="D32" s="268"/>
      <c r="E32" s="270"/>
      <c r="F32" s="266"/>
      <c r="G32" s="268"/>
      <c r="H32" s="270"/>
      <c r="I32" s="266"/>
      <c r="J32" s="26" t="s">
        <v>25</v>
      </c>
      <c r="K32" s="18"/>
      <c r="L32" s="19" t="s">
        <v>31</v>
      </c>
      <c r="M32" s="39" t="s">
        <v>32</v>
      </c>
      <c r="N32" s="292">
        <f>(E27+E31+E35)*O23+(E29+E33+E36)*O27</f>
        <v>0</v>
      </c>
      <c r="O32" s="292"/>
      <c r="P32" s="19" t="s">
        <v>28</v>
      </c>
    </row>
    <row r="33" spans="1:22">
      <c r="B33" s="221"/>
      <c r="C33" s="264"/>
      <c r="D33" s="273" t="s">
        <v>37</v>
      </c>
      <c r="E33" s="279"/>
      <c r="F33" s="281" t="s">
        <v>31</v>
      </c>
      <c r="G33" s="39" t="s">
        <v>37</v>
      </c>
      <c r="H33" s="18"/>
      <c r="I33" s="19" t="s">
        <v>31</v>
      </c>
      <c r="J33" s="26" t="s">
        <v>37</v>
      </c>
      <c r="K33" s="18"/>
      <c r="L33" s="19" t="s">
        <v>31</v>
      </c>
      <c r="M33" s="39" t="s">
        <v>33</v>
      </c>
      <c r="N33" s="292">
        <f>(H27+H31)*O24+(H29+H33)*O27+(H30+H34)*O28</f>
        <v>0</v>
      </c>
      <c r="O33" s="292"/>
      <c r="P33" s="19" t="s">
        <v>28</v>
      </c>
    </row>
    <row r="34" spans="1:22" ht="18" customHeight="1" thickBot="1">
      <c r="B34" s="221"/>
      <c r="C34" s="283"/>
      <c r="D34" s="274"/>
      <c r="E34" s="280"/>
      <c r="F34" s="282"/>
      <c r="G34" s="40" t="s">
        <v>36</v>
      </c>
      <c r="H34" s="20"/>
      <c r="I34" s="21" t="s">
        <v>31</v>
      </c>
      <c r="J34" s="5" t="s">
        <v>36</v>
      </c>
      <c r="K34" s="4"/>
      <c r="L34" s="6" t="s">
        <v>31</v>
      </c>
      <c r="M34" s="14" t="s">
        <v>34</v>
      </c>
      <c r="N34" s="293">
        <f>(K23+K27+K31)*O25+(K24+K28+K32)*O26+(K25+K29+K33)*O27+(K26+K30+K34)*O28</f>
        <v>0</v>
      </c>
      <c r="O34" s="293"/>
      <c r="P34" s="3" t="s">
        <v>28</v>
      </c>
    </row>
    <row r="35" spans="1:22" ht="18" customHeight="1">
      <c r="B35" s="221"/>
      <c r="C35" s="263"/>
      <c r="D35" s="38" t="s">
        <v>35</v>
      </c>
      <c r="E35" s="24"/>
      <c r="F35" s="25" t="s">
        <v>31</v>
      </c>
      <c r="G35" s="275"/>
      <c r="H35" s="276"/>
      <c r="I35" s="284"/>
      <c r="J35" s="275"/>
      <c r="K35" s="276"/>
      <c r="L35" s="276"/>
      <c r="M35" s="249" t="s">
        <v>30</v>
      </c>
      <c r="N35" s="294">
        <f>SUM(N32:O34)</f>
        <v>0</v>
      </c>
      <c r="O35" s="294"/>
      <c r="P35" s="254" t="s">
        <v>28</v>
      </c>
    </row>
    <row r="36" spans="1:22" ht="18" customHeight="1" thickBot="1">
      <c r="B36" s="259"/>
      <c r="C36" s="283"/>
      <c r="D36" s="5" t="s">
        <v>37</v>
      </c>
      <c r="E36" s="4"/>
      <c r="F36" s="6" t="s">
        <v>31</v>
      </c>
      <c r="G36" s="277"/>
      <c r="H36" s="278"/>
      <c r="I36" s="285"/>
      <c r="J36" s="277"/>
      <c r="K36" s="278"/>
      <c r="L36" s="278"/>
      <c r="M36" s="250"/>
      <c r="N36" s="295"/>
      <c r="O36" s="295"/>
      <c r="P36" s="255"/>
    </row>
    <row r="38" spans="1:22">
      <c r="C38" t="s">
        <v>43</v>
      </c>
    </row>
    <row r="43" spans="1:22" s="72" customFormat="1" ht="30" customHeight="1">
      <c r="B43" s="195" t="s">
        <v>63</v>
      </c>
      <c r="C43" s="196"/>
      <c r="D43" s="197">
        <f>D7</f>
        <v>0</v>
      </c>
      <c r="E43" s="198"/>
      <c r="F43" s="198"/>
      <c r="G43" s="198"/>
      <c r="H43" s="198"/>
      <c r="I43" s="73" t="s">
        <v>10</v>
      </c>
      <c r="J43" s="74"/>
      <c r="R43"/>
      <c r="S43"/>
      <c r="T43"/>
      <c r="U43"/>
      <c r="V43"/>
    </row>
    <row r="44" spans="1:22" s="72" customFormat="1" ht="30" customHeight="1">
      <c r="B44" s="195" t="s">
        <v>64</v>
      </c>
      <c r="C44" s="196"/>
      <c r="D44" s="197"/>
      <c r="E44" s="198"/>
      <c r="F44" s="75" t="s">
        <v>65</v>
      </c>
      <c r="G44" s="198"/>
      <c r="H44" s="198"/>
      <c r="I44" s="76" t="s">
        <v>66</v>
      </c>
      <c r="J44" s="74" t="s">
        <v>67</v>
      </c>
      <c r="R44"/>
      <c r="S44"/>
      <c r="T44"/>
      <c r="U44"/>
      <c r="V44"/>
    </row>
    <row r="45" spans="1:22" s="72" customFormat="1" ht="30" customHeight="1">
      <c r="B45" s="195" t="s">
        <v>68</v>
      </c>
      <c r="C45" s="196"/>
      <c r="D45" s="197"/>
      <c r="E45" s="198"/>
      <c r="F45" s="75" t="s">
        <v>65</v>
      </c>
      <c r="G45" s="198"/>
      <c r="H45" s="198"/>
      <c r="I45" s="76" t="s">
        <v>66</v>
      </c>
      <c r="J45" s="72" t="s">
        <v>69</v>
      </c>
      <c r="R45"/>
      <c r="S45"/>
      <c r="T45"/>
      <c r="U45"/>
      <c r="V45"/>
    </row>
    <row r="46" spans="1:22" s="72" customFormat="1" ht="30" customHeight="1">
      <c r="A46" s="77"/>
      <c r="B46" s="199" t="s">
        <v>70</v>
      </c>
      <c r="C46" s="179"/>
      <c r="D46" s="78" t="s">
        <v>71</v>
      </c>
      <c r="E46" s="79"/>
      <c r="F46" s="79"/>
      <c r="G46" s="79"/>
      <c r="H46" s="79"/>
      <c r="I46" s="80"/>
      <c r="J46" s="200" t="s">
        <v>72</v>
      </c>
      <c r="K46" s="200"/>
      <c r="L46" s="200"/>
      <c r="M46" s="200"/>
      <c r="N46" s="200"/>
      <c r="R46"/>
      <c r="S46"/>
      <c r="T46"/>
      <c r="U46"/>
      <c r="V46"/>
    </row>
    <row r="47" spans="1:22" s="72" customFormat="1" ht="30" customHeight="1">
      <c r="A47" s="77"/>
      <c r="B47" s="180"/>
      <c r="C47" s="181"/>
      <c r="D47" s="201"/>
      <c r="E47" s="201"/>
      <c r="F47" s="201"/>
      <c r="G47" s="201"/>
      <c r="H47" s="201"/>
      <c r="I47" s="202"/>
      <c r="J47" s="203" t="s">
        <v>73</v>
      </c>
      <c r="K47" s="200"/>
      <c r="L47" s="200"/>
      <c r="M47" s="200"/>
      <c r="N47" s="200"/>
      <c r="R47"/>
      <c r="S47"/>
      <c r="T47"/>
      <c r="U47"/>
      <c r="V47"/>
    </row>
    <row r="48" spans="1:22" s="72" customFormat="1" ht="30" customHeight="1">
      <c r="B48" s="81"/>
      <c r="C48" s="81"/>
      <c r="D48" s="81"/>
      <c r="E48" s="81"/>
      <c r="F48" s="81"/>
      <c r="G48" s="81"/>
      <c r="H48" s="81"/>
      <c r="I48" s="81"/>
    </row>
    <row r="49" spans="2:20" s="72" customFormat="1" ht="24" customHeight="1">
      <c r="B49" s="178" t="s">
        <v>80</v>
      </c>
      <c r="C49" s="179"/>
      <c r="D49" s="184" t="s">
        <v>77</v>
      </c>
      <c r="E49" s="185"/>
      <c r="F49" s="185"/>
      <c r="G49" s="82"/>
      <c r="H49" s="83" t="s">
        <v>74</v>
      </c>
      <c r="I49" s="82"/>
      <c r="J49" s="83" t="s">
        <v>75</v>
      </c>
      <c r="K49" s="82"/>
      <c r="L49" s="83" t="s">
        <v>65</v>
      </c>
      <c r="M49" s="84"/>
      <c r="N49" s="85" t="s">
        <v>66</v>
      </c>
      <c r="O49" s="105"/>
    </row>
    <row r="50" spans="2:20" s="72" customFormat="1" ht="24" customHeight="1">
      <c r="B50" s="180"/>
      <c r="C50" s="181"/>
      <c r="D50" s="186"/>
      <c r="E50" s="187"/>
      <c r="F50" s="187"/>
      <c r="G50" s="86"/>
      <c r="H50" s="87" t="s">
        <v>74</v>
      </c>
      <c r="I50" s="86"/>
      <c r="J50" s="87" t="s">
        <v>75</v>
      </c>
      <c r="K50" s="86"/>
      <c r="L50" s="87" t="s">
        <v>65</v>
      </c>
      <c r="M50" s="88"/>
      <c r="N50" s="89" t="s">
        <v>66</v>
      </c>
    </row>
    <row r="51" spans="2:20" s="72" customFormat="1" ht="24" customHeight="1">
      <c r="B51" s="180"/>
      <c r="C51" s="181"/>
      <c r="D51" s="188"/>
      <c r="E51" s="189"/>
      <c r="F51" s="189"/>
      <c r="G51" s="90"/>
      <c r="H51" s="91" t="s">
        <v>74</v>
      </c>
      <c r="I51" s="90"/>
      <c r="J51" s="91" t="s">
        <v>75</v>
      </c>
      <c r="K51" s="90"/>
      <c r="L51" s="91" t="s">
        <v>65</v>
      </c>
      <c r="M51" s="92"/>
      <c r="N51" s="93" t="s">
        <v>66</v>
      </c>
    </row>
    <row r="52" spans="2:20" s="72" customFormat="1" ht="24" customHeight="1">
      <c r="B52" s="180"/>
      <c r="C52" s="181"/>
      <c r="D52" s="184" t="s">
        <v>78</v>
      </c>
      <c r="E52" s="190"/>
      <c r="F52" s="190"/>
      <c r="G52" s="82"/>
      <c r="H52" s="83" t="s">
        <v>74</v>
      </c>
      <c r="I52" s="82"/>
      <c r="J52" s="83" t="s">
        <v>75</v>
      </c>
      <c r="K52" s="82"/>
      <c r="L52" s="83" t="s">
        <v>65</v>
      </c>
      <c r="M52" s="84"/>
      <c r="N52" s="85" t="s">
        <v>66</v>
      </c>
    </row>
    <row r="53" spans="2:20" s="72" customFormat="1" ht="24" customHeight="1">
      <c r="B53" s="180"/>
      <c r="C53" s="181"/>
      <c r="D53" s="191"/>
      <c r="E53" s="192"/>
      <c r="F53" s="192"/>
      <c r="G53" s="90"/>
      <c r="H53" s="91" t="s">
        <v>74</v>
      </c>
      <c r="I53" s="90"/>
      <c r="J53" s="91" t="s">
        <v>75</v>
      </c>
      <c r="K53" s="90"/>
      <c r="L53" s="91" t="s">
        <v>65</v>
      </c>
      <c r="M53" s="92"/>
      <c r="N53" s="93" t="s">
        <v>66</v>
      </c>
      <c r="O53" s="94"/>
      <c r="P53" s="95"/>
      <c r="Q53" s="95"/>
    </row>
    <row r="54" spans="2:20" s="72" customFormat="1" ht="24" customHeight="1">
      <c r="B54" s="180"/>
      <c r="C54" s="181"/>
      <c r="D54" s="184" t="s">
        <v>79</v>
      </c>
      <c r="E54" s="190"/>
      <c r="F54" s="190"/>
      <c r="G54" s="82"/>
      <c r="H54" s="83" t="s">
        <v>74</v>
      </c>
      <c r="I54" s="82"/>
      <c r="J54" s="83" t="s">
        <v>75</v>
      </c>
      <c r="K54" s="82"/>
      <c r="L54" s="83" t="s">
        <v>65</v>
      </c>
      <c r="M54" s="84"/>
      <c r="N54" s="85" t="s">
        <v>66</v>
      </c>
    </row>
    <row r="55" spans="2:20" s="72" customFormat="1" ht="24" customHeight="1">
      <c r="B55" s="180"/>
      <c r="C55" s="181"/>
      <c r="D55" s="193"/>
      <c r="E55" s="194"/>
      <c r="F55" s="194"/>
      <c r="G55" s="86"/>
      <c r="H55" s="87" t="s">
        <v>74</v>
      </c>
      <c r="I55" s="86"/>
      <c r="J55" s="87" t="s">
        <v>75</v>
      </c>
      <c r="K55" s="86"/>
      <c r="L55" s="87" t="s">
        <v>65</v>
      </c>
      <c r="M55" s="88"/>
      <c r="N55" s="89" t="s">
        <v>66</v>
      </c>
    </row>
    <row r="56" spans="2:20" s="72" customFormat="1" ht="24" customHeight="1">
      <c r="B56" s="182"/>
      <c r="C56" s="183"/>
      <c r="D56" s="191"/>
      <c r="E56" s="192"/>
      <c r="F56" s="192"/>
      <c r="G56" s="90"/>
      <c r="H56" s="91" t="s">
        <v>74</v>
      </c>
      <c r="I56" s="90"/>
      <c r="J56" s="91" t="s">
        <v>75</v>
      </c>
      <c r="K56" s="90"/>
      <c r="L56" s="91" t="s">
        <v>65</v>
      </c>
      <c r="M56" s="92"/>
      <c r="N56" s="93" t="s">
        <v>66</v>
      </c>
    </row>
    <row r="57" spans="2:20" s="72" customFormat="1" ht="30" customHeight="1"/>
    <row r="58" spans="2:20" s="72" customFormat="1" ht="30" customHeight="1">
      <c r="B58" s="70" t="s">
        <v>76</v>
      </c>
      <c r="R58" s="95"/>
      <c r="S58" s="95"/>
      <c r="T58" s="95"/>
    </row>
    <row r="59" spans="2:20" s="72" customFormat="1" ht="15" customHeight="1"/>
    <row r="60" spans="2:20" s="72" customFormat="1" ht="30" customHeight="1">
      <c r="B60" s="96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8"/>
    </row>
    <row r="61" spans="2:20" s="72" customFormat="1" ht="30" customHeight="1">
      <c r="B61" s="99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1"/>
    </row>
    <row r="62" spans="2:20" s="72" customFormat="1" ht="30" customHeight="1">
      <c r="B62" s="99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1"/>
    </row>
    <row r="63" spans="2:20" s="72" customFormat="1" ht="30" customHeight="1">
      <c r="B63" s="99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1"/>
    </row>
    <row r="64" spans="2:20" s="72" customFormat="1" ht="30" customHeight="1">
      <c r="B64" s="99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1"/>
    </row>
    <row r="65" spans="2:22" s="72" customFormat="1" ht="30" customHeight="1">
      <c r="B65" s="99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1"/>
    </row>
    <row r="66" spans="2:22" s="72" customFormat="1" ht="30" customHeight="1">
      <c r="B66" s="102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4"/>
    </row>
    <row r="67" spans="2:22">
      <c r="R67" s="72"/>
      <c r="S67" s="72"/>
      <c r="T67" s="72"/>
      <c r="U67" s="72"/>
      <c r="V67" s="72"/>
    </row>
    <row r="68" spans="2:22">
      <c r="R68" s="72"/>
      <c r="S68" s="72"/>
      <c r="T68" s="72"/>
      <c r="U68" s="72"/>
      <c r="V68" s="72"/>
    </row>
    <row r="69" spans="2:22">
      <c r="R69" s="72"/>
      <c r="S69" s="72"/>
      <c r="T69" s="72"/>
      <c r="U69" s="72"/>
      <c r="V69" s="72"/>
    </row>
    <row r="70" spans="2:22">
      <c r="R70" s="72"/>
      <c r="S70" s="72"/>
      <c r="T70" s="72"/>
      <c r="U70" s="72"/>
      <c r="V70" s="72"/>
    </row>
    <row r="71" spans="2:22">
      <c r="R71" s="72"/>
      <c r="S71" s="72"/>
      <c r="T71" s="72"/>
      <c r="U71" s="72"/>
      <c r="V71" s="72"/>
    </row>
  </sheetData>
  <mergeCells count="96">
    <mergeCell ref="P35:P36"/>
    <mergeCell ref="M31:P31"/>
    <mergeCell ref="N33:O33"/>
    <mergeCell ref="N32:O32"/>
    <mergeCell ref="N34:O34"/>
    <mergeCell ref="M35:M36"/>
    <mergeCell ref="N35:O36"/>
    <mergeCell ref="I31:I32"/>
    <mergeCell ref="D23:F26"/>
    <mergeCell ref="G23:I26"/>
    <mergeCell ref="C27:C30"/>
    <mergeCell ref="D27:D28"/>
    <mergeCell ref="E27:E28"/>
    <mergeCell ref="C31:C34"/>
    <mergeCell ref="D31:D32"/>
    <mergeCell ref="E31:E32"/>
    <mergeCell ref="F31:F32"/>
    <mergeCell ref="G31:G32"/>
    <mergeCell ref="D33:D34"/>
    <mergeCell ref="E33:E34"/>
    <mergeCell ref="F33:F34"/>
    <mergeCell ref="B22:B36"/>
    <mergeCell ref="D22:F22"/>
    <mergeCell ref="G22:I22"/>
    <mergeCell ref="J22:L22"/>
    <mergeCell ref="C23:C26"/>
    <mergeCell ref="F27:F28"/>
    <mergeCell ref="G27:G28"/>
    <mergeCell ref="H27:H28"/>
    <mergeCell ref="I27:I28"/>
    <mergeCell ref="D29:D30"/>
    <mergeCell ref="J35:L36"/>
    <mergeCell ref="E29:E30"/>
    <mergeCell ref="F29:F30"/>
    <mergeCell ref="C35:C36"/>
    <mergeCell ref="G35:I36"/>
    <mergeCell ref="H31:H32"/>
    <mergeCell ref="U21:V21"/>
    <mergeCell ref="D17:E17"/>
    <mergeCell ref="L17:P17"/>
    <mergeCell ref="U22:V22"/>
    <mergeCell ref="D18:E18"/>
    <mergeCell ref="M18:O18"/>
    <mergeCell ref="R17:R18"/>
    <mergeCell ref="M19:O19"/>
    <mergeCell ref="D20:E20"/>
    <mergeCell ref="L20:L21"/>
    <mergeCell ref="M20:O21"/>
    <mergeCell ref="D21:E21"/>
    <mergeCell ref="P20:P21"/>
    <mergeCell ref="M22:P22"/>
    <mergeCell ref="D13:E13"/>
    <mergeCell ref="D14:E14"/>
    <mergeCell ref="R19:R20"/>
    <mergeCell ref="D15:E15"/>
    <mergeCell ref="R13:R14"/>
    <mergeCell ref="B9:B11"/>
    <mergeCell ref="D9:G9"/>
    <mergeCell ref="D10:G10"/>
    <mergeCell ref="R15:R16"/>
    <mergeCell ref="D11:G11"/>
    <mergeCell ref="L12:P12"/>
    <mergeCell ref="B12:B21"/>
    <mergeCell ref="D12:E12"/>
    <mergeCell ref="F12:G12"/>
    <mergeCell ref="H12:I12"/>
    <mergeCell ref="J12:K12"/>
    <mergeCell ref="C16:C18"/>
    <mergeCell ref="D16:E16"/>
    <mergeCell ref="C19:C21"/>
    <mergeCell ref="D19:E19"/>
    <mergeCell ref="C13:C15"/>
    <mergeCell ref="B5:B8"/>
    <mergeCell ref="F6:P6"/>
    <mergeCell ref="D7:H7"/>
    <mergeCell ref="K7:L7"/>
    <mergeCell ref="M7:O7"/>
    <mergeCell ref="D8:H8"/>
    <mergeCell ref="K8:L8"/>
    <mergeCell ref="M8:O8"/>
    <mergeCell ref="B43:C43"/>
    <mergeCell ref="D43:H43"/>
    <mergeCell ref="B44:C44"/>
    <mergeCell ref="D44:E44"/>
    <mergeCell ref="G44:H44"/>
    <mergeCell ref="G45:H45"/>
    <mergeCell ref="B46:C47"/>
    <mergeCell ref="J46:N46"/>
    <mergeCell ref="D47:I47"/>
    <mergeCell ref="J47:N47"/>
    <mergeCell ref="B49:C56"/>
    <mergeCell ref="D49:F51"/>
    <mergeCell ref="D52:F53"/>
    <mergeCell ref="D54:F56"/>
    <mergeCell ref="B45:C45"/>
    <mergeCell ref="D45:E45"/>
  </mergeCells>
  <phoneticPr fontId="2"/>
  <dataValidations count="1">
    <dataValidation type="list" allowBlank="1" showInputMessage="1" showErrorMessage="1" sqref="D9:D11" xr:uid="{D930939E-DFC7-4B09-A1EB-5C05C1ABB097}">
      <formula1>"キャンプ,木工作,モルック,グラウンドゴルフ"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10</xdr:col>
                    <xdr:colOff>106680</xdr:colOff>
                    <xdr:row>36</xdr:row>
                    <xdr:rowOff>190500</xdr:rowOff>
                  </from>
                  <to>
                    <xdr:col>11</xdr:col>
                    <xdr:colOff>7620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A3F24-7233-4777-8456-7509E2862DA4}">
  <dimension ref="A1:K17"/>
  <sheetViews>
    <sheetView showZeros="0" zoomScaleNormal="100" workbookViewId="0">
      <selection activeCell="J3" sqref="J3"/>
    </sheetView>
  </sheetViews>
  <sheetFormatPr defaultColWidth="8.09765625" defaultRowHeight="36" customHeight="1"/>
  <cols>
    <col min="1" max="1" width="4.5" style="130" customWidth="1"/>
    <col min="2" max="2" width="19.69921875" style="108" customWidth="1"/>
    <col min="3" max="3" width="5.59765625" style="108" customWidth="1"/>
    <col min="4" max="9" width="2.796875" style="108" customWidth="1"/>
    <col min="10" max="10" width="34.8984375" style="108" customWidth="1"/>
    <col min="11" max="11" width="11.09765625" style="108" customWidth="1"/>
    <col min="12" max="16384" width="8.09765625" style="108"/>
  </cols>
  <sheetData>
    <row r="1" spans="1:11" ht="36" customHeight="1">
      <c r="A1" s="312" t="s">
        <v>141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ht="36" customHeight="1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</row>
    <row r="3" spans="1:11" ht="36" customHeight="1">
      <c r="A3" s="313"/>
      <c r="B3" s="313"/>
      <c r="C3" s="314" t="s">
        <v>142</v>
      </c>
      <c r="D3" s="314"/>
      <c r="E3" s="314"/>
      <c r="F3" s="314"/>
      <c r="G3" s="314"/>
      <c r="H3" s="314"/>
      <c r="I3" s="314"/>
      <c r="J3" s="109">
        <f>申請書!D7</f>
        <v>0</v>
      </c>
      <c r="K3" s="110" t="s">
        <v>10</v>
      </c>
    </row>
    <row r="4" spans="1:11" s="112" customFormat="1" ht="36" customHeight="1">
      <c r="A4" s="315" t="s">
        <v>143</v>
      </c>
      <c r="B4" s="316"/>
      <c r="C4" s="319" t="s">
        <v>144</v>
      </c>
      <c r="D4" s="302" t="s">
        <v>145</v>
      </c>
      <c r="E4" s="303"/>
      <c r="F4" s="303"/>
      <c r="G4" s="303"/>
      <c r="H4" s="303"/>
      <c r="I4" s="304"/>
      <c r="J4" s="319" t="s">
        <v>146</v>
      </c>
      <c r="K4" s="319" t="s">
        <v>147</v>
      </c>
    </row>
    <row r="5" spans="1:11" s="112" customFormat="1" ht="36" customHeight="1">
      <c r="A5" s="317"/>
      <c r="B5" s="318"/>
      <c r="C5" s="320"/>
      <c r="D5" s="317" t="s">
        <v>148</v>
      </c>
      <c r="E5" s="321"/>
      <c r="F5" s="322" t="s">
        <v>149</v>
      </c>
      <c r="G5" s="323"/>
      <c r="H5" s="324" t="s">
        <v>150</v>
      </c>
      <c r="I5" s="325"/>
      <c r="J5" s="320"/>
      <c r="K5" s="320"/>
    </row>
    <row r="6" spans="1:11" s="112" customFormat="1" ht="36" customHeight="1">
      <c r="A6" s="111">
        <v>1</v>
      </c>
      <c r="B6" s="114"/>
      <c r="C6" s="115"/>
      <c r="D6" s="307"/>
      <c r="E6" s="308"/>
      <c r="F6" s="309"/>
      <c r="G6" s="308"/>
      <c r="H6" s="310"/>
      <c r="I6" s="311"/>
      <c r="J6" s="116"/>
      <c r="K6" s="114"/>
    </row>
    <row r="7" spans="1:11" s="112" customFormat="1" ht="36" customHeight="1">
      <c r="A7" s="117">
        <v>2</v>
      </c>
      <c r="B7" s="118"/>
      <c r="C7" s="119"/>
      <c r="D7" s="306"/>
      <c r="E7" s="299"/>
      <c r="F7" s="298"/>
      <c r="G7" s="299"/>
      <c r="H7" s="300"/>
      <c r="I7" s="301"/>
      <c r="J7" s="120"/>
      <c r="K7" s="118"/>
    </row>
    <row r="8" spans="1:11" s="112" customFormat="1" ht="36" customHeight="1">
      <c r="A8" s="117">
        <v>3</v>
      </c>
      <c r="B8" s="118"/>
      <c r="C8" s="119"/>
      <c r="D8" s="306"/>
      <c r="E8" s="299"/>
      <c r="F8" s="298"/>
      <c r="G8" s="299"/>
      <c r="H8" s="300"/>
      <c r="I8" s="301"/>
      <c r="J8" s="120"/>
      <c r="K8" s="118"/>
    </row>
    <row r="9" spans="1:11" s="112" customFormat="1" ht="36" customHeight="1">
      <c r="A9" s="117">
        <v>4</v>
      </c>
      <c r="B9" s="118"/>
      <c r="C9" s="119"/>
      <c r="D9" s="306"/>
      <c r="E9" s="299"/>
      <c r="F9" s="298"/>
      <c r="G9" s="299"/>
      <c r="H9" s="300"/>
      <c r="I9" s="301"/>
      <c r="J9" s="120"/>
      <c r="K9" s="118"/>
    </row>
    <row r="10" spans="1:11" s="112" customFormat="1" ht="36" customHeight="1">
      <c r="A10" s="117">
        <v>5</v>
      </c>
      <c r="B10" s="118"/>
      <c r="C10" s="119"/>
      <c r="D10" s="306"/>
      <c r="E10" s="299"/>
      <c r="F10" s="298"/>
      <c r="G10" s="299"/>
      <c r="H10" s="300"/>
      <c r="I10" s="301"/>
      <c r="J10" s="120"/>
      <c r="K10" s="118"/>
    </row>
    <row r="11" spans="1:11" s="112" customFormat="1" ht="36" customHeight="1">
      <c r="A11" s="117">
        <v>6</v>
      </c>
      <c r="B11" s="118"/>
      <c r="C11" s="119"/>
      <c r="D11" s="306"/>
      <c r="E11" s="299"/>
      <c r="F11" s="298"/>
      <c r="G11" s="299"/>
      <c r="H11" s="300"/>
      <c r="I11" s="301"/>
      <c r="J11" s="120"/>
      <c r="K11" s="118"/>
    </row>
    <row r="12" spans="1:11" s="112" customFormat="1" ht="36" customHeight="1">
      <c r="A12" s="117">
        <v>7</v>
      </c>
      <c r="B12" s="118"/>
      <c r="C12" s="119"/>
      <c r="D12" s="306"/>
      <c r="E12" s="299"/>
      <c r="F12" s="298"/>
      <c r="G12" s="299"/>
      <c r="H12" s="300"/>
      <c r="I12" s="301"/>
      <c r="J12" s="120"/>
      <c r="K12" s="118"/>
    </row>
    <row r="13" spans="1:11" s="112" customFormat="1" ht="36" customHeight="1">
      <c r="A13" s="117">
        <v>8</v>
      </c>
      <c r="B13" s="118"/>
      <c r="C13" s="119"/>
      <c r="D13" s="306"/>
      <c r="E13" s="299"/>
      <c r="F13" s="298"/>
      <c r="G13" s="299"/>
      <c r="H13" s="300"/>
      <c r="I13" s="301"/>
      <c r="J13" s="120"/>
      <c r="K13" s="118"/>
    </row>
    <row r="14" spans="1:11" s="112" customFormat="1" ht="36" customHeight="1">
      <c r="A14" s="113">
        <v>9</v>
      </c>
      <c r="B14" s="121"/>
      <c r="C14" s="121"/>
      <c r="D14" s="296"/>
      <c r="E14" s="297"/>
      <c r="F14" s="298"/>
      <c r="G14" s="299"/>
      <c r="H14" s="300"/>
      <c r="I14" s="301"/>
      <c r="J14" s="122"/>
      <c r="K14" s="121"/>
    </row>
    <row r="15" spans="1:11" s="112" customFormat="1" ht="36" customHeight="1">
      <c r="A15" s="302" t="s">
        <v>151</v>
      </c>
      <c r="B15" s="303"/>
      <c r="C15" s="304"/>
      <c r="D15" s="123">
        <f>COUNTIF(D6:E14,"○")+COUNTIF(D6:E14,"〇")</f>
        <v>0</v>
      </c>
      <c r="E15" s="124" t="s">
        <v>152</v>
      </c>
      <c r="F15" s="125">
        <f>COUNTIF(F6:G14,"○")+COUNTIF(F6:G14,"〇")</f>
        <v>0</v>
      </c>
      <c r="G15" s="126" t="s">
        <v>152</v>
      </c>
      <c r="H15" s="123">
        <f>COUNTIF(H6:I14,"○")+COUNTIF(H6:I14,"〇")</f>
        <v>0</v>
      </c>
      <c r="I15" s="127" t="s">
        <v>152</v>
      </c>
      <c r="J15" s="128"/>
      <c r="K15" s="129"/>
    </row>
    <row r="16" spans="1:11" ht="36" customHeight="1">
      <c r="A16" s="305" t="s">
        <v>153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</row>
    <row r="17" spans="1:1" ht="36" customHeight="1">
      <c r="A17" s="108" t="s">
        <v>154</v>
      </c>
    </row>
  </sheetData>
  <mergeCells count="40">
    <mergeCell ref="A1:K2"/>
    <mergeCell ref="A3:B3"/>
    <mergeCell ref="C3:I3"/>
    <mergeCell ref="A4:B5"/>
    <mergeCell ref="C4:C5"/>
    <mergeCell ref="D4:I4"/>
    <mergeCell ref="J4:J5"/>
    <mergeCell ref="K4:K5"/>
    <mergeCell ref="D5:E5"/>
    <mergeCell ref="F5:G5"/>
    <mergeCell ref="H5:I5"/>
    <mergeCell ref="D6:E6"/>
    <mergeCell ref="F6:G6"/>
    <mergeCell ref="H6:I6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A15:C15"/>
    <mergeCell ref="A16:K16"/>
  </mergeCells>
  <phoneticPr fontId="2"/>
  <pageMargins left="0.7" right="0.7" top="0.75" bottom="0.75" header="0.3" footer="0.3"/>
  <pageSetup paperSize="9" scale="8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8CC3-C6CC-4B82-A5A0-B69A25346017}">
  <dimension ref="A1:K43"/>
  <sheetViews>
    <sheetView showZeros="0" zoomScaleNormal="100" workbookViewId="0">
      <selection activeCell="J16" sqref="J16"/>
    </sheetView>
  </sheetViews>
  <sheetFormatPr defaultRowHeight="22.2"/>
  <cols>
    <col min="1" max="1" width="1.5" style="132" customWidth="1"/>
    <col min="2" max="5" width="5" style="132" customWidth="1"/>
    <col min="6" max="6" width="8" style="132" customWidth="1"/>
    <col min="7" max="16384" width="8.796875" style="132"/>
  </cols>
  <sheetData>
    <row r="1" spans="2:11">
      <c r="B1" s="131" t="s">
        <v>155</v>
      </c>
    </row>
    <row r="2" spans="2:11" ht="6.6" customHeight="1"/>
    <row r="3" spans="2:11" ht="24" customHeight="1">
      <c r="B3" s="133" t="s">
        <v>142</v>
      </c>
      <c r="F3" s="335">
        <f>申請書!D7</f>
        <v>0</v>
      </c>
      <c r="G3" s="335"/>
      <c r="H3" s="335"/>
      <c r="I3" s="133" t="s">
        <v>10</v>
      </c>
    </row>
    <row r="4" spans="2:11" ht="6" customHeight="1">
      <c r="B4" s="133"/>
      <c r="C4" s="133"/>
      <c r="D4" s="133"/>
      <c r="E4" s="133"/>
      <c r="F4" s="133"/>
      <c r="G4" s="133"/>
      <c r="H4" s="133"/>
    </row>
    <row r="5" spans="2:11" ht="24" customHeight="1">
      <c r="B5" s="133" t="s">
        <v>156</v>
      </c>
      <c r="C5" s="133"/>
      <c r="D5" s="133"/>
      <c r="E5" s="133"/>
      <c r="F5" s="133"/>
      <c r="G5" s="133"/>
      <c r="H5" s="133"/>
    </row>
    <row r="6" spans="2:11" ht="6" customHeight="1">
      <c r="B6" s="133"/>
      <c r="C6" s="133"/>
      <c r="D6" s="133"/>
      <c r="E6" s="133"/>
      <c r="F6" s="133"/>
      <c r="G6" s="133"/>
      <c r="H6" s="133"/>
    </row>
    <row r="7" spans="2:11" ht="24" customHeight="1">
      <c r="B7" s="134" t="s">
        <v>157</v>
      </c>
      <c r="C7" s="135"/>
      <c r="D7" s="135"/>
      <c r="E7" s="135"/>
      <c r="F7" s="136" t="s">
        <v>158</v>
      </c>
      <c r="G7" s="136" t="s">
        <v>159</v>
      </c>
      <c r="H7" s="136" t="s">
        <v>160</v>
      </c>
    </row>
    <row r="8" spans="2:11" ht="24" customHeight="1">
      <c r="B8" s="137"/>
      <c r="C8" s="138" t="s">
        <v>74</v>
      </c>
      <c r="D8" s="139"/>
      <c r="E8" s="140" t="s">
        <v>75</v>
      </c>
      <c r="F8" s="141"/>
      <c r="G8" s="141"/>
      <c r="H8" s="142"/>
    </row>
    <row r="9" spans="2:11" ht="24" customHeight="1">
      <c r="B9" s="137"/>
      <c r="C9" s="138" t="s">
        <v>74</v>
      </c>
      <c r="D9" s="139"/>
      <c r="E9" s="140" t="s">
        <v>75</v>
      </c>
      <c r="F9" s="142"/>
      <c r="G9" s="142"/>
      <c r="H9" s="142"/>
    </row>
    <row r="10" spans="2:11" ht="24" customHeight="1">
      <c r="B10" s="137"/>
      <c r="C10" s="138" t="s">
        <v>74</v>
      </c>
      <c r="D10" s="139"/>
      <c r="E10" s="140" t="s">
        <v>75</v>
      </c>
      <c r="F10" s="142"/>
      <c r="G10" s="142"/>
      <c r="H10" s="142"/>
    </row>
    <row r="11" spans="2:11" ht="24" customHeight="1">
      <c r="B11" s="137"/>
      <c r="C11" s="138" t="s">
        <v>74</v>
      </c>
      <c r="D11" s="139"/>
      <c r="E11" s="140" t="s">
        <v>75</v>
      </c>
      <c r="F11" s="142"/>
      <c r="G11" s="141"/>
      <c r="H11" s="141"/>
    </row>
    <row r="12" spans="2:11" ht="6" customHeight="1">
      <c r="B12" s="143"/>
      <c r="C12" s="143"/>
      <c r="D12" s="143"/>
      <c r="E12" s="143"/>
      <c r="F12" s="133"/>
      <c r="G12" s="133"/>
      <c r="H12" s="133"/>
    </row>
    <row r="13" spans="2:11" ht="24" customHeight="1">
      <c r="B13" s="144" t="s">
        <v>161</v>
      </c>
      <c r="C13" s="143"/>
      <c r="D13" s="143"/>
      <c r="E13" s="143"/>
      <c r="F13" s="145"/>
      <c r="G13" s="146" t="s">
        <v>75</v>
      </c>
      <c r="H13" s="145"/>
      <c r="I13" s="147" t="s">
        <v>65</v>
      </c>
      <c r="J13" s="148"/>
      <c r="K13" s="147" t="s">
        <v>162</v>
      </c>
    </row>
    <row r="14" spans="2:11" ht="6" customHeight="1" thickBot="1">
      <c r="B14" s="133"/>
      <c r="C14" s="133"/>
      <c r="D14" s="133"/>
      <c r="E14" s="133"/>
      <c r="F14" s="133"/>
      <c r="G14" s="133"/>
      <c r="H14" s="133"/>
    </row>
    <row r="15" spans="2:11" ht="39" customHeight="1">
      <c r="B15" s="336" t="s">
        <v>187</v>
      </c>
      <c r="C15" s="337"/>
      <c r="D15" s="337"/>
      <c r="E15" s="337"/>
      <c r="F15" s="149" t="s">
        <v>163</v>
      </c>
      <c r="G15" s="150" t="s">
        <v>191</v>
      </c>
      <c r="I15" s="151" t="s">
        <v>164</v>
      </c>
    </row>
    <row r="16" spans="2:11" ht="24" customHeight="1">
      <c r="B16" s="326" t="s">
        <v>165</v>
      </c>
      <c r="C16" s="327"/>
      <c r="D16" s="327"/>
      <c r="E16" s="327"/>
      <c r="F16" s="152">
        <v>20</v>
      </c>
      <c r="G16" s="153"/>
      <c r="I16" s="154"/>
    </row>
    <row r="17" spans="2:10" ht="24" customHeight="1">
      <c r="B17" s="326" t="s">
        <v>166</v>
      </c>
      <c r="C17" s="327"/>
      <c r="D17" s="327"/>
      <c r="E17" s="327"/>
      <c r="F17" s="152">
        <v>10</v>
      </c>
      <c r="G17" s="153"/>
      <c r="I17" s="154"/>
    </row>
    <row r="18" spans="2:10" ht="24" customHeight="1">
      <c r="B18" s="326" t="s">
        <v>167</v>
      </c>
      <c r="C18" s="327"/>
      <c r="D18" s="327"/>
      <c r="E18" s="327"/>
      <c r="F18" s="152">
        <v>30</v>
      </c>
      <c r="G18" s="153"/>
      <c r="I18" s="154"/>
    </row>
    <row r="19" spans="2:10" ht="24" customHeight="1">
      <c r="B19" s="326" t="s">
        <v>168</v>
      </c>
      <c r="C19" s="327"/>
      <c r="D19" s="327"/>
      <c r="E19" s="327"/>
      <c r="F19" s="152">
        <v>30</v>
      </c>
      <c r="G19" s="153"/>
      <c r="I19" s="154"/>
    </row>
    <row r="20" spans="2:10" ht="24" customHeight="1">
      <c r="B20" s="326" t="s">
        <v>169</v>
      </c>
      <c r="C20" s="327"/>
      <c r="D20" s="327"/>
      <c r="E20" s="327"/>
      <c r="F20" s="152">
        <v>22</v>
      </c>
      <c r="G20" s="153"/>
      <c r="I20" s="154"/>
    </row>
    <row r="21" spans="2:10" ht="24" customHeight="1">
      <c r="B21" s="326" t="s">
        <v>170</v>
      </c>
      <c r="C21" s="327"/>
      <c r="D21" s="327"/>
      <c r="E21" s="327"/>
      <c r="F21" s="152">
        <v>30</v>
      </c>
      <c r="G21" s="153"/>
      <c r="I21" s="154"/>
    </row>
    <row r="22" spans="2:10" ht="24" customHeight="1">
      <c r="B22" s="326" t="s">
        <v>171</v>
      </c>
      <c r="C22" s="327"/>
      <c r="D22" s="327"/>
      <c r="E22" s="327"/>
      <c r="F22" s="152">
        <v>30</v>
      </c>
      <c r="G22" s="153"/>
      <c r="I22" s="154"/>
    </row>
    <row r="23" spans="2:10" ht="24" customHeight="1">
      <c r="B23" s="326" t="s">
        <v>172</v>
      </c>
      <c r="C23" s="327"/>
      <c r="D23" s="327"/>
      <c r="E23" s="327"/>
      <c r="F23" s="152">
        <v>30</v>
      </c>
      <c r="G23" s="153"/>
      <c r="I23" s="154"/>
    </row>
    <row r="24" spans="2:10" ht="24" customHeight="1">
      <c r="B24" s="326" t="s">
        <v>173</v>
      </c>
      <c r="C24" s="327"/>
      <c r="D24" s="327"/>
      <c r="E24" s="327"/>
      <c r="F24" s="152">
        <v>30</v>
      </c>
      <c r="G24" s="153"/>
      <c r="I24" s="154"/>
    </row>
    <row r="25" spans="2:10" ht="24" customHeight="1">
      <c r="B25" s="326" t="s">
        <v>174</v>
      </c>
      <c r="C25" s="327"/>
      <c r="D25" s="327"/>
      <c r="E25" s="327"/>
      <c r="F25" s="152">
        <v>30</v>
      </c>
      <c r="G25" s="153"/>
      <c r="I25" s="154"/>
    </row>
    <row r="26" spans="2:10" ht="24" customHeight="1">
      <c r="B26" s="326" t="s">
        <v>175</v>
      </c>
      <c r="C26" s="327"/>
      <c r="D26" s="327"/>
      <c r="E26" s="327"/>
      <c r="F26" s="152">
        <v>30</v>
      </c>
      <c r="G26" s="153"/>
      <c r="I26" s="154"/>
    </row>
    <row r="27" spans="2:10" ht="24" customHeight="1">
      <c r="B27" s="328" t="s">
        <v>176</v>
      </c>
      <c r="C27" s="327"/>
      <c r="D27" s="327"/>
      <c r="E27" s="327"/>
      <c r="F27" s="155">
        <v>4</v>
      </c>
      <c r="G27" s="156"/>
      <c r="I27" s="154"/>
      <c r="J27" s="157" t="s">
        <v>177</v>
      </c>
    </row>
    <row r="28" spans="2:10" ht="24" customHeight="1">
      <c r="B28" s="328" t="s">
        <v>178</v>
      </c>
      <c r="C28" s="327"/>
      <c r="D28" s="327"/>
      <c r="E28" s="327"/>
      <c r="F28" s="158">
        <v>8</v>
      </c>
      <c r="G28" s="159"/>
      <c r="I28" s="160"/>
      <c r="J28" s="161"/>
    </row>
    <row r="29" spans="2:10" ht="24" customHeight="1">
      <c r="B29" s="328" t="s">
        <v>179</v>
      </c>
      <c r="C29" s="327"/>
      <c r="D29" s="327"/>
      <c r="E29" s="327"/>
      <c r="F29" s="158">
        <v>4</v>
      </c>
      <c r="G29" s="159"/>
      <c r="I29" s="160"/>
      <c r="J29" s="161"/>
    </row>
    <row r="30" spans="2:10" ht="24" customHeight="1" thickBot="1">
      <c r="B30" s="333" t="s">
        <v>180</v>
      </c>
      <c r="C30" s="334"/>
      <c r="D30" s="334"/>
      <c r="E30" s="334"/>
      <c r="F30" s="158">
        <v>30</v>
      </c>
      <c r="G30" s="159"/>
      <c r="I30" s="160"/>
      <c r="J30" s="161"/>
    </row>
    <row r="31" spans="2:10" ht="24" customHeight="1">
      <c r="B31" s="329" t="s">
        <v>188</v>
      </c>
      <c r="C31" s="330"/>
      <c r="D31" s="330"/>
      <c r="E31" s="330"/>
      <c r="F31" s="167"/>
      <c r="G31" s="168"/>
      <c r="I31" s="165"/>
      <c r="J31" s="161"/>
    </row>
    <row r="32" spans="2:10" ht="24" customHeight="1" thickBot="1">
      <c r="B32" s="331" t="s">
        <v>189</v>
      </c>
      <c r="C32" s="332"/>
      <c r="D32" s="332"/>
      <c r="E32" s="332"/>
      <c r="F32" s="169"/>
      <c r="G32" s="170"/>
      <c r="I32" s="166"/>
    </row>
    <row r="33" spans="1:9" ht="6" customHeight="1">
      <c r="I33" s="162"/>
    </row>
    <row r="34" spans="1:9">
      <c r="B34" s="163" t="s">
        <v>192</v>
      </c>
      <c r="I34" s="162"/>
    </row>
    <row r="35" spans="1:9">
      <c r="B35" s="163" t="s">
        <v>193</v>
      </c>
      <c r="I35" s="162"/>
    </row>
    <row r="36" spans="1:9">
      <c r="B36" s="133" t="s">
        <v>181</v>
      </c>
      <c r="I36" s="162"/>
    </row>
    <row r="37" spans="1:9">
      <c r="B37" s="164" t="s">
        <v>182</v>
      </c>
    </row>
    <row r="38" spans="1:9">
      <c r="B38" s="164" t="s">
        <v>183</v>
      </c>
    </row>
    <row r="39" spans="1:9">
      <c r="B39" s="164" t="s">
        <v>184</v>
      </c>
    </row>
    <row r="40" spans="1:9">
      <c r="B40" s="164" t="s">
        <v>190</v>
      </c>
    </row>
    <row r="41" spans="1:9">
      <c r="A41" s="132" t="s">
        <v>185</v>
      </c>
      <c r="B41" s="164" t="s">
        <v>186</v>
      </c>
    </row>
    <row r="42" spans="1:9">
      <c r="B42" s="164"/>
    </row>
    <row r="43" spans="1:9">
      <c r="B43" s="164"/>
    </row>
  </sheetData>
  <mergeCells count="19">
    <mergeCell ref="B25:E25"/>
    <mergeCell ref="F3:H3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6:E26"/>
    <mergeCell ref="B27:E27"/>
    <mergeCell ref="B28:E28"/>
    <mergeCell ref="B31:E31"/>
    <mergeCell ref="B32:E32"/>
    <mergeCell ref="B29:E29"/>
    <mergeCell ref="B30:E30"/>
  </mergeCells>
  <phoneticPr fontId="2"/>
  <pageMargins left="0.51181102362204722" right="0.31496062992125984" top="0.15748031496062992" bottom="0.15748031496062992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注意事項</vt:lpstr>
      <vt:lpstr>申請書</vt:lpstr>
      <vt:lpstr>使用者名簿</vt:lpstr>
      <vt:lpstr>自炊申請書</vt:lpstr>
      <vt:lpstr>申請書!Print_Area</vt:lpstr>
      <vt:lpstr>注意事項!Print_Area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横森貞江</dc:creator>
  <cp:lastModifiedBy>横森貞江</cp:lastModifiedBy>
  <cp:lastPrinted>2025-03-07T02:02:07Z</cp:lastPrinted>
  <dcterms:created xsi:type="dcterms:W3CDTF">2025-01-07T01:24:11Z</dcterms:created>
  <dcterms:modified xsi:type="dcterms:W3CDTF">2025-03-14T06:04:49Z</dcterms:modified>
</cp:coreProperties>
</file>